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cimmyt-my.sharepoint.com/personal/e_valencia_cimmyt_org/Documents/Documents/Scaling/Webpage/Content/Scaling Scan Tools/"/>
    </mc:Choice>
  </mc:AlternateContent>
  <xr:revisionPtr revIDLastSave="0" documentId="8_{07319AE1-EF5C-4EB3-B52E-D432F8E45184}" xr6:coauthVersionLast="47" xr6:coauthVersionMax="47" xr10:uidLastSave="{00000000-0000-0000-0000-000000000000}"/>
  <bookViews>
    <workbookView xWindow="-120" yWindow="-120" windowWidth="29040" windowHeight="15840" tabRatio="566" firstSheet="3" activeTab="3" xr2:uid="{00000000-000D-0000-FFFF-FFFF00000000}"/>
  </bookViews>
  <sheets>
    <sheet name="All results" sheetId="11" r:id="rId1"/>
    <sheet name="Final graph" sheetId="12" r:id="rId2"/>
    <sheet name="Results overview" sheetId="13" state="hidden" r:id="rId3"/>
    <sheet name=" Results Overview" sheetId="23" r:id="rId4"/>
    <sheet name="Participant 1" sheetId="1" r:id="rId5"/>
    <sheet name="Participant 2" sheetId="14" r:id="rId6"/>
    <sheet name="Participant 3" sheetId="15" r:id="rId7"/>
    <sheet name="Participant 4" sheetId="16" r:id="rId8"/>
    <sheet name="Participant 5" sheetId="17" r:id="rId9"/>
    <sheet name="Participant 6" sheetId="18" r:id="rId10"/>
    <sheet name="Participant 7" sheetId="19" r:id="rId11"/>
    <sheet name="Participant 8" sheetId="20" r:id="rId12"/>
    <sheet name="Participants 9" sheetId="21" r:id="rId13"/>
    <sheet name="Participant 10" sheetId="22" r:id="rId1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" i="23" l="1"/>
  <c r="E12" i="23"/>
  <c r="E11" i="23"/>
  <c r="E10" i="23"/>
  <c r="E9" i="23"/>
  <c r="E8" i="23"/>
  <c r="E7" i="23"/>
  <c r="E6" i="23"/>
  <c r="E5" i="23"/>
  <c r="E4" i="23"/>
  <c r="B13" i="23"/>
  <c r="B12" i="23"/>
  <c r="B11" i="23"/>
  <c r="B10" i="23"/>
  <c r="B9" i="23"/>
  <c r="B8" i="23"/>
  <c r="B7" i="23"/>
  <c r="B6" i="23"/>
  <c r="B5" i="23"/>
  <c r="B4" i="23"/>
  <c r="E496" i="11"/>
  <c r="E495" i="11"/>
  <c r="E494" i="11"/>
  <c r="E493" i="11"/>
  <c r="E492" i="11"/>
  <c r="E491" i="11"/>
  <c r="E490" i="11"/>
  <c r="E489" i="11"/>
  <c r="E488" i="11"/>
  <c r="E487" i="11"/>
  <c r="D496" i="11"/>
  <c r="D495" i="11"/>
  <c r="D494" i="11"/>
  <c r="D493" i="11"/>
  <c r="D492" i="11"/>
  <c r="D491" i="11"/>
  <c r="D490" i="11"/>
  <c r="D489" i="11"/>
  <c r="D488" i="11"/>
  <c r="D487" i="11"/>
  <c r="C486" i="11"/>
  <c r="D101" i="11"/>
  <c r="D100" i="11"/>
  <c r="D99" i="11"/>
  <c r="D98" i="11"/>
  <c r="D97" i="11"/>
  <c r="D96" i="11"/>
  <c r="D95" i="11"/>
  <c r="D94" i="11"/>
  <c r="D93" i="11"/>
  <c r="D92" i="11"/>
  <c r="E199" i="11"/>
  <c r="E198" i="11"/>
  <c r="E197" i="11"/>
  <c r="E196" i="11"/>
  <c r="E195" i="11"/>
  <c r="E194" i="11"/>
  <c r="E193" i="11"/>
  <c r="E192" i="11"/>
  <c r="E191" i="11"/>
  <c r="E190" i="11"/>
  <c r="D199" i="11"/>
  <c r="D198" i="11"/>
  <c r="D197" i="11"/>
  <c r="D196" i="11"/>
  <c r="D195" i="11"/>
  <c r="D194" i="11"/>
  <c r="D193" i="11"/>
  <c r="D192" i="11"/>
  <c r="D191" i="11"/>
  <c r="D190" i="11"/>
  <c r="C189" i="11"/>
  <c r="E101" i="11"/>
  <c r="E100" i="11"/>
  <c r="E99" i="11"/>
  <c r="E98" i="11"/>
  <c r="E97" i="11"/>
  <c r="E96" i="11"/>
  <c r="E95" i="11"/>
  <c r="E94" i="11"/>
  <c r="E93" i="11"/>
  <c r="E92" i="11"/>
  <c r="C91" i="11"/>
  <c r="B450" i="11"/>
  <c r="B401" i="11"/>
  <c r="B352" i="11"/>
  <c r="B298" i="11"/>
  <c r="B249" i="11"/>
  <c r="B201" i="11"/>
  <c r="B152" i="11"/>
  <c r="B103" i="11"/>
  <c r="B55" i="11"/>
  <c r="B309" i="22"/>
  <c r="C340" i="22"/>
  <c r="C339" i="22"/>
  <c r="C338" i="22"/>
  <c r="C337" i="22"/>
  <c r="C336" i="22"/>
  <c r="C335" i="22"/>
  <c r="C334" i="22"/>
  <c r="C333" i="22"/>
  <c r="B309" i="21"/>
  <c r="C340" i="21"/>
  <c r="C339" i="21"/>
  <c r="C338" i="21"/>
  <c r="C337" i="21"/>
  <c r="C336" i="21"/>
  <c r="C335" i="21"/>
  <c r="C334" i="21"/>
  <c r="C333" i="21"/>
  <c r="B309" i="20"/>
  <c r="C340" i="20"/>
  <c r="C339" i="20"/>
  <c r="C338" i="20"/>
  <c r="C337" i="20"/>
  <c r="C336" i="20"/>
  <c r="C335" i="20"/>
  <c r="C334" i="20"/>
  <c r="C333" i="20"/>
  <c r="B309" i="19"/>
  <c r="C340" i="19"/>
  <c r="C339" i="19"/>
  <c r="C338" i="19"/>
  <c r="C337" i="19"/>
  <c r="C336" i="19"/>
  <c r="C335" i="19"/>
  <c r="C334" i="19"/>
  <c r="C333" i="19"/>
  <c r="B309" i="18"/>
  <c r="C340" i="18"/>
  <c r="C339" i="18"/>
  <c r="C338" i="18"/>
  <c r="C337" i="18"/>
  <c r="C336" i="18"/>
  <c r="C335" i="18"/>
  <c r="C334" i="18"/>
  <c r="C333" i="18"/>
  <c r="B309" i="17"/>
  <c r="C340" i="17"/>
  <c r="C339" i="17"/>
  <c r="C338" i="17"/>
  <c r="C337" i="17"/>
  <c r="C336" i="17"/>
  <c r="C335" i="17"/>
  <c r="C334" i="17"/>
  <c r="C333" i="17"/>
  <c r="B309" i="16"/>
  <c r="C340" i="16"/>
  <c r="C339" i="16"/>
  <c r="C338" i="16"/>
  <c r="C337" i="16"/>
  <c r="C336" i="16"/>
  <c r="C335" i="16"/>
  <c r="C334" i="16"/>
  <c r="C333" i="16"/>
  <c r="B309" i="15"/>
  <c r="C340" i="15"/>
  <c r="C339" i="15"/>
  <c r="C338" i="15"/>
  <c r="C337" i="15"/>
  <c r="C336" i="15"/>
  <c r="C335" i="15"/>
  <c r="C334" i="15"/>
  <c r="C333" i="15"/>
  <c r="C340" i="14"/>
  <c r="C339" i="14"/>
  <c r="C338" i="14"/>
  <c r="C337" i="14"/>
  <c r="C336" i="14"/>
  <c r="C335" i="14"/>
  <c r="C334" i="14"/>
  <c r="C333" i="14"/>
  <c r="B309" i="14"/>
  <c r="B275" i="22"/>
  <c r="B275" i="21"/>
  <c r="B275" i="20"/>
  <c r="B275" i="19"/>
  <c r="B275" i="18"/>
  <c r="B275" i="17"/>
  <c r="B275" i="16"/>
  <c r="B275" i="15"/>
  <c r="B275" i="14"/>
  <c r="B241" i="22"/>
  <c r="B241" i="21"/>
  <c r="B241" i="20"/>
  <c r="B241" i="19"/>
  <c r="B241" i="18"/>
  <c r="B241" i="17"/>
  <c r="B241" i="16"/>
  <c r="B241" i="15"/>
  <c r="B241" i="14"/>
  <c r="B207" i="22"/>
  <c r="B207" i="21"/>
  <c r="B207" i="20"/>
  <c r="B207" i="19"/>
  <c r="B207" i="18"/>
  <c r="B207" i="17"/>
  <c r="B207" i="16"/>
  <c r="B207" i="15"/>
  <c r="B207" i="14"/>
  <c r="B173" i="22"/>
  <c r="B173" i="21"/>
  <c r="B173" i="20"/>
  <c r="B173" i="19"/>
  <c r="B173" i="18"/>
  <c r="B173" i="17"/>
  <c r="B173" i="16"/>
  <c r="B173" i="15"/>
  <c r="B173" i="14"/>
  <c r="B139" i="22"/>
  <c r="B139" i="21"/>
  <c r="B139" i="20"/>
  <c r="B139" i="19"/>
  <c r="B139" i="18"/>
  <c r="B139" i="17"/>
  <c r="B139" i="16"/>
  <c r="B105" i="16"/>
  <c r="B139" i="15"/>
  <c r="B139" i="14"/>
  <c r="B105" i="22"/>
  <c r="C136" i="22"/>
  <c r="C135" i="22"/>
  <c r="C134" i="22"/>
  <c r="C133" i="22"/>
  <c r="C132" i="22"/>
  <c r="C131" i="22"/>
  <c r="C130" i="22"/>
  <c r="C129" i="22"/>
  <c r="B105" i="21"/>
  <c r="C136" i="21"/>
  <c r="C135" i="21"/>
  <c r="C134" i="21"/>
  <c r="C133" i="21"/>
  <c r="C132" i="21"/>
  <c r="C131" i="21"/>
  <c r="C130" i="21"/>
  <c r="C129" i="21"/>
  <c r="B105" i="20"/>
  <c r="C136" i="20"/>
  <c r="C135" i="20"/>
  <c r="C134" i="20"/>
  <c r="C133" i="20"/>
  <c r="C132" i="20"/>
  <c r="C131" i="20"/>
  <c r="C130" i="20"/>
  <c r="C129" i="20"/>
  <c r="B105" i="19"/>
  <c r="C136" i="19"/>
  <c r="C135" i="19"/>
  <c r="C134" i="19"/>
  <c r="C133" i="19"/>
  <c r="C132" i="19"/>
  <c r="C131" i="19"/>
  <c r="C130" i="19"/>
  <c r="C129" i="19"/>
  <c r="B105" i="18"/>
  <c r="C136" i="18"/>
  <c r="C135" i="18"/>
  <c r="C134" i="18"/>
  <c r="C133" i="18"/>
  <c r="C132" i="18"/>
  <c r="C131" i="18"/>
  <c r="C130" i="18"/>
  <c r="C129" i="18"/>
  <c r="B105" i="17"/>
  <c r="C136" i="17"/>
  <c r="C135" i="17"/>
  <c r="C134" i="17"/>
  <c r="C133" i="17"/>
  <c r="C132" i="17"/>
  <c r="C131" i="17"/>
  <c r="C130" i="17"/>
  <c r="C129" i="17"/>
  <c r="C136" i="16"/>
  <c r="C135" i="16"/>
  <c r="C134" i="16"/>
  <c r="C133" i="16"/>
  <c r="C132" i="16"/>
  <c r="C131" i="16"/>
  <c r="C130" i="16"/>
  <c r="C129" i="16"/>
  <c r="C128" i="16"/>
  <c r="B105" i="15"/>
  <c r="C128" i="15"/>
  <c r="C135" i="15"/>
  <c r="C134" i="15"/>
  <c r="C133" i="15"/>
  <c r="C132" i="15"/>
  <c r="C131" i="15"/>
  <c r="C130" i="15"/>
  <c r="C129" i="15"/>
  <c r="C128" i="14"/>
  <c r="C135" i="14"/>
  <c r="C134" i="14"/>
  <c r="C133" i="14"/>
  <c r="C132" i="14"/>
  <c r="C131" i="14"/>
  <c r="C130" i="14"/>
  <c r="C129" i="14"/>
  <c r="B105" i="14"/>
  <c r="B71" i="22"/>
  <c r="B71" i="21"/>
  <c r="B71" i="20"/>
  <c r="B71" i="19"/>
  <c r="B71" i="18"/>
  <c r="B71" i="17"/>
  <c r="B71" i="16"/>
  <c r="B71" i="14"/>
  <c r="B71" i="15"/>
  <c r="B38" i="22"/>
  <c r="C67" i="22"/>
  <c r="C66" i="22"/>
  <c r="C65" i="22"/>
  <c r="C64" i="22"/>
  <c r="C63" i="22"/>
  <c r="C62" i="22"/>
  <c r="C61" i="22"/>
  <c r="B38" i="21"/>
  <c r="C67" i="21"/>
  <c r="C66" i="21"/>
  <c r="C65" i="21"/>
  <c r="C64" i="21"/>
  <c r="C63" i="21"/>
  <c r="C62" i="21"/>
  <c r="C61" i="21"/>
  <c r="B38" i="20"/>
  <c r="C67" i="20"/>
  <c r="C66" i="20"/>
  <c r="C65" i="20"/>
  <c r="C64" i="20"/>
  <c r="C63" i="20"/>
  <c r="C62" i="20"/>
  <c r="C61" i="20"/>
  <c r="B38" i="19"/>
  <c r="C67" i="19"/>
  <c r="C66" i="19"/>
  <c r="C65" i="19"/>
  <c r="C64" i="19"/>
  <c r="C63" i="19"/>
  <c r="C62" i="19"/>
  <c r="C61" i="19"/>
  <c r="B38" i="18"/>
  <c r="C67" i="18"/>
  <c r="C66" i="18"/>
  <c r="C65" i="18"/>
  <c r="C64" i="18"/>
  <c r="C63" i="18"/>
  <c r="C62" i="18"/>
  <c r="C61" i="18"/>
  <c r="B38" i="17"/>
  <c r="C67" i="17"/>
  <c r="C66" i="17"/>
  <c r="C65" i="17"/>
  <c r="C64" i="17"/>
  <c r="C63" i="17"/>
  <c r="C62" i="17"/>
  <c r="C61" i="17"/>
  <c r="B38" i="16"/>
  <c r="C67" i="16"/>
  <c r="C66" i="16"/>
  <c r="C65" i="16"/>
  <c r="C64" i="16"/>
  <c r="C63" i="16"/>
  <c r="C62" i="16"/>
  <c r="C61" i="16"/>
  <c r="B38" i="15"/>
  <c r="C67" i="15"/>
  <c r="C66" i="15"/>
  <c r="C65" i="15"/>
  <c r="C64" i="15"/>
  <c r="C63" i="15"/>
  <c r="C62" i="15"/>
  <c r="C61" i="15"/>
  <c r="C68" i="14"/>
  <c r="C67" i="14"/>
  <c r="C66" i="14"/>
  <c r="C65" i="14"/>
  <c r="C64" i="14"/>
  <c r="C63" i="14"/>
  <c r="C62" i="14"/>
  <c r="C61" i="14"/>
  <c r="B38" i="14"/>
  <c r="B5" i="11"/>
  <c r="F486" i="11" l="1"/>
  <c r="I13" i="23" s="1"/>
  <c r="F189" i="11"/>
  <c r="I7" i="23" s="1"/>
  <c r="F91" i="11"/>
  <c r="I5" i="23" s="1"/>
  <c r="E484" i="11"/>
  <c r="E483" i="11"/>
  <c r="E482" i="11"/>
  <c r="E481" i="11"/>
  <c r="E480" i="11"/>
  <c r="E479" i="11"/>
  <c r="E478" i="11"/>
  <c r="E477" i="11"/>
  <c r="E476" i="11"/>
  <c r="E475" i="11"/>
  <c r="D481" i="11"/>
  <c r="D484" i="11"/>
  <c r="D483" i="11"/>
  <c r="D482" i="11"/>
  <c r="D480" i="11"/>
  <c r="D479" i="11"/>
  <c r="D478" i="11"/>
  <c r="D477" i="11"/>
  <c r="D476" i="11"/>
  <c r="D475" i="11"/>
  <c r="E472" i="11"/>
  <c r="E471" i="11"/>
  <c r="E470" i="11"/>
  <c r="E469" i="11"/>
  <c r="E468" i="11"/>
  <c r="E467" i="11"/>
  <c r="E466" i="11"/>
  <c r="E465" i="11"/>
  <c r="E464" i="11"/>
  <c r="E463" i="11"/>
  <c r="D472" i="11"/>
  <c r="D471" i="11"/>
  <c r="D470" i="11"/>
  <c r="D469" i="11"/>
  <c r="D468" i="11"/>
  <c r="D467" i="11"/>
  <c r="D466" i="11"/>
  <c r="D465" i="11"/>
  <c r="D464" i="11"/>
  <c r="D463" i="11"/>
  <c r="E460" i="11"/>
  <c r="E459" i="11"/>
  <c r="E458" i="11"/>
  <c r="E457" i="11"/>
  <c r="E456" i="11"/>
  <c r="E455" i="11"/>
  <c r="E454" i="11"/>
  <c r="E453" i="11"/>
  <c r="E452" i="11"/>
  <c r="E451" i="11"/>
  <c r="D460" i="11"/>
  <c r="D459" i="11"/>
  <c r="D458" i="11"/>
  <c r="D457" i="11"/>
  <c r="D456" i="11"/>
  <c r="D455" i="11"/>
  <c r="D454" i="11"/>
  <c r="D453" i="11"/>
  <c r="D452" i="11"/>
  <c r="D451" i="11"/>
  <c r="C474" i="11"/>
  <c r="C462" i="11"/>
  <c r="C450" i="11"/>
  <c r="E448" i="11"/>
  <c r="E447" i="11"/>
  <c r="E446" i="11"/>
  <c r="E445" i="11"/>
  <c r="E444" i="11"/>
  <c r="E443" i="11"/>
  <c r="E442" i="11"/>
  <c r="E441" i="11"/>
  <c r="E440" i="11"/>
  <c r="E439" i="11"/>
  <c r="D448" i="11"/>
  <c r="D447" i="11"/>
  <c r="D446" i="11"/>
  <c r="D445" i="11"/>
  <c r="D444" i="11"/>
  <c r="D443" i="11"/>
  <c r="D442" i="11"/>
  <c r="D441" i="11"/>
  <c r="D440" i="11"/>
  <c r="D439" i="11"/>
  <c r="E436" i="11"/>
  <c r="E435" i="11"/>
  <c r="E434" i="11"/>
  <c r="E433" i="11"/>
  <c r="E432" i="11"/>
  <c r="E431" i="11"/>
  <c r="E430" i="11"/>
  <c r="E429" i="11"/>
  <c r="E428" i="11"/>
  <c r="E427" i="11"/>
  <c r="D436" i="11"/>
  <c r="D435" i="11"/>
  <c r="D434" i="11"/>
  <c r="D433" i="11"/>
  <c r="D432" i="11"/>
  <c r="D431" i="11"/>
  <c r="D430" i="11"/>
  <c r="D429" i="11"/>
  <c r="D428" i="11"/>
  <c r="D427" i="11"/>
  <c r="E424" i="11"/>
  <c r="E423" i="11"/>
  <c r="E422" i="11"/>
  <c r="E421" i="11"/>
  <c r="E420" i="11"/>
  <c r="E419" i="11"/>
  <c r="E418" i="11"/>
  <c r="E417" i="11"/>
  <c r="E416" i="11"/>
  <c r="E415" i="11"/>
  <c r="D424" i="11"/>
  <c r="D423" i="11"/>
  <c r="D422" i="11"/>
  <c r="D421" i="11"/>
  <c r="D420" i="11"/>
  <c r="D419" i="11"/>
  <c r="D418" i="11"/>
  <c r="D417" i="11"/>
  <c r="D416" i="11"/>
  <c r="D415" i="11"/>
  <c r="E411" i="11"/>
  <c r="E410" i="11"/>
  <c r="E409" i="11"/>
  <c r="E408" i="11"/>
  <c r="E407" i="11"/>
  <c r="E406" i="11"/>
  <c r="E405" i="11"/>
  <c r="E404" i="11"/>
  <c r="E403" i="11"/>
  <c r="E402" i="11"/>
  <c r="D411" i="11"/>
  <c r="D410" i="11"/>
  <c r="D409" i="11"/>
  <c r="D408" i="11"/>
  <c r="D407" i="11"/>
  <c r="D406" i="11"/>
  <c r="D405" i="11"/>
  <c r="D404" i="11"/>
  <c r="D403" i="11"/>
  <c r="D402" i="11"/>
  <c r="C438" i="11"/>
  <c r="C426" i="11"/>
  <c r="C413" i="11"/>
  <c r="C401" i="11"/>
  <c r="E399" i="11"/>
  <c r="E398" i="11"/>
  <c r="E397" i="11"/>
  <c r="E396" i="11"/>
  <c r="E395" i="11"/>
  <c r="E394" i="11"/>
  <c r="E393" i="11"/>
  <c r="E392" i="11"/>
  <c r="E391" i="11"/>
  <c r="E390" i="11"/>
  <c r="D399" i="11"/>
  <c r="D398" i="11"/>
  <c r="D397" i="11"/>
  <c r="D396" i="11"/>
  <c r="D395" i="11"/>
  <c r="D394" i="11"/>
  <c r="D393" i="11"/>
  <c r="D392" i="11"/>
  <c r="D391" i="11"/>
  <c r="D390" i="11"/>
  <c r="E387" i="11"/>
  <c r="E386" i="11"/>
  <c r="E385" i="11"/>
  <c r="E384" i="11"/>
  <c r="E383" i="11"/>
  <c r="E382" i="11"/>
  <c r="E381" i="11"/>
  <c r="E380" i="11"/>
  <c r="E379" i="11"/>
  <c r="E378" i="11"/>
  <c r="D387" i="11"/>
  <c r="D386" i="11"/>
  <c r="D385" i="11"/>
  <c r="D384" i="11"/>
  <c r="D383" i="11"/>
  <c r="D382" i="11"/>
  <c r="D381" i="11"/>
  <c r="D380" i="11"/>
  <c r="D379" i="11"/>
  <c r="D378" i="11"/>
  <c r="E375" i="11"/>
  <c r="E374" i="11"/>
  <c r="E373" i="11"/>
  <c r="E372" i="11"/>
  <c r="E371" i="11"/>
  <c r="E370" i="11"/>
  <c r="E369" i="11"/>
  <c r="E368" i="11"/>
  <c r="E367" i="11"/>
  <c r="E366" i="11"/>
  <c r="D375" i="11"/>
  <c r="D374" i="11"/>
  <c r="D373" i="11"/>
  <c r="D372" i="11"/>
  <c r="D371" i="11"/>
  <c r="D370" i="11"/>
  <c r="D369" i="11"/>
  <c r="D368" i="11"/>
  <c r="D367" i="11"/>
  <c r="D366" i="11"/>
  <c r="E362" i="11"/>
  <c r="E361" i="11"/>
  <c r="E360" i="11"/>
  <c r="E359" i="11"/>
  <c r="E358" i="11"/>
  <c r="E357" i="11"/>
  <c r="E356" i="11"/>
  <c r="E355" i="11"/>
  <c r="E354" i="11"/>
  <c r="E353" i="11"/>
  <c r="D362" i="11"/>
  <c r="D361" i="11"/>
  <c r="D360" i="11"/>
  <c r="D359" i="11"/>
  <c r="D358" i="11"/>
  <c r="D357" i="11"/>
  <c r="D356" i="11"/>
  <c r="D355" i="11"/>
  <c r="D354" i="11"/>
  <c r="D353" i="11"/>
  <c r="C389" i="11"/>
  <c r="C377" i="11"/>
  <c r="C364" i="11"/>
  <c r="C352" i="11"/>
  <c r="E350" i="11"/>
  <c r="E349" i="11"/>
  <c r="E348" i="11"/>
  <c r="E347" i="11"/>
  <c r="E346" i="11"/>
  <c r="E345" i="11"/>
  <c r="E344" i="11"/>
  <c r="E343" i="11"/>
  <c r="E342" i="11"/>
  <c r="E341" i="11"/>
  <c r="D350" i="11"/>
  <c r="D349" i="11"/>
  <c r="D348" i="11"/>
  <c r="D347" i="11"/>
  <c r="D346" i="11"/>
  <c r="D345" i="11"/>
  <c r="D344" i="11"/>
  <c r="D343" i="11"/>
  <c r="D342" i="11"/>
  <c r="D341" i="11"/>
  <c r="E338" i="11"/>
  <c r="E337" i="11"/>
  <c r="E336" i="11"/>
  <c r="E335" i="11"/>
  <c r="E334" i="11"/>
  <c r="E333" i="11"/>
  <c r="E332" i="11"/>
  <c r="E331" i="11"/>
  <c r="E330" i="11"/>
  <c r="E329" i="11"/>
  <c r="D338" i="11"/>
  <c r="D337" i="11"/>
  <c r="D336" i="11"/>
  <c r="D335" i="11"/>
  <c r="D334" i="11"/>
  <c r="D333" i="11"/>
  <c r="D332" i="11"/>
  <c r="D331" i="11"/>
  <c r="D330" i="11"/>
  <c r="D329" i="11"/>
  <c r="E321" i="11"/>
  <c r="E320" i="11"/>
  <c r="E319" i="11"/>
  <c r="E318" i="11"/>
  <c r="E317" i="11"/>
  <c r="E316" i="11"/>
  <c r="E315" i="11"/>
  <c r="E314" i="11"/>
  <c r="E313" i="11"/>
  <c r="E312" i="11"/>
  <c r="D321" i="11"/>
  <c r="D320" i="11"/>
  <c r="D319" i="11"/>
  <c r="D318" i="11"/>
  <c r="D317" i="11"/>
  <c r="D316" i="11"/>
  <c r="D315" i="11"/>
  <c r="D314" i="11"/>
  <c r="D313" i="11"/>
  <c r="D312" i="11"/>
  <c r="E308" i="11"/>
  <c r="E307" i="11"/>
  <c r="E306" i="11"/>
  <c r="E305" i="11"/>
  <c r="E304" i="11"/>
  <c r="E303" i="11"/>
  <c r="E302" i="11"/>
  <c r="E301" i="11"/>
  <c r="E300" i="11"/>
  <c r="E299" i="11"/>
  <c r="D308" i="11"/>
  <c r="D307" i="11"/>
  <c r="D306" i="11"/>
  <c r="D305" i="11"/>
  <c r="D304" i="11"/>
  <c r="D303" i="11"/>
  <c r="D302" i="11"/>
  <c r="D301" i="11"/>
  <c r="D300" i="11"/>
  <c r="D299" i="11"/>
  <c r="C340" i="11"/>
  <c r="C323" i="11"/>
  <c r="C310" i="11"/>
  <c r="C298" i="11"/>
  <c r="E296" i="11"/>
  <c r="E295" i="11"/>
  <c r="E294" i="11"/>
  <c r="E293" i="11"/>
  <c r="E292" i="11"/>
  <c r="E291" i="11"/>
  <c r="E290" i="11"/>
  <c r="E289" i="11"/>
  <c r="E288" i="11"/>
  <c r="E287" i="11"/>
  <c r="D296" i="11"/>
  <c r="D295" i="11"/>
  <c r="D294" i="11"/>
  <c r="D293" i="11"/>
  <c r="D292" i="11"/>
  <c r="D291" i="11"/>
  <c r="D290" i="11"/>
  <c r="D289" i="11"/>
  <c r="D288" i="11"/>
  <c r="D287" i="11"/>
  <c r="E284" i="11"/>
  <c r="E283" i="11"/>
  <c r="E282" i="11"/>
  <c r="E281" i="11"/>
  <c r="E280" i="11"/>
  <c r="E279" i="11"/>
  <c r="E278" i="11"/>
  <c r="E277" i="11"/>
  <c r="E276" i="11"/>
  <c r="E275" i="11"/>
  <c r="D284" i="11"/>
  <c r="D283" i="11"/>
  <c r="D282" i="11"/>
  <c r="D281" i="11"/>
  <c r="D280" i="11"/>
  <c r="D279" i="11"/>
  <c r="D278" i="11"/>
  <c r="D277" i="11"/>
  <c r="D276" i="11"/>
  <c r="D275" i="11"/>
  <c r="E272" i="11"/>
  <c r="E271" i="11"/>
  <c r="E270" i="11"/>
  <c r="E269" i="11"/>
  <c r="E268" i="11"/>
  <c r="E267" i="11"/>
  <c r="E266" i="11"/>
  <c r="E265" i="11"/>
  <c r="E264" i="11"/>
  <c r="E263" i="11"/>
  <c r="D272" i="11"/>
  <c r="D271" i="11"/>
  <c r="D270" i="11"/>
  <c r="D269" i="11"/>
  <c r="D268" i="11"/>
  <c r="D267" i="11"/>
  <c r="D266" i="11"/>
  <c r="D265" i="11"/>
  <c r="D264" i="11"/>
  <c r="D263" i="11"/>
  <c r="E259" i="11"/>
  <c r="E258" i="11"/>
  <c r="E257" i="11"/>
  <c r="E256" i="11"/>
  <c r="E255" i="11"/>
  <c r="E254" i="11"/>
  <c r="E253" i="11"/>
  <c r="E252" i="11"/>
  <c r="E251" i="11"/>
  <c r="E250" i="11"/>
  <c r="D259" i="11"/>
  <c r="D258" i="11"/>
  <c r="D257" i="11"/>
  <c r="D256" i="11"/>
  <c r="D255" i="11"/>
  <c r="D254" i="11"/>
  <c r="D253" i="11"/>
  <c r="D252" i="11"/>
  <c r="D251" i="11"/>
  <c r="D250" i="11"/>
  <c r="C286" i="11"/>
  <c r="C274" i="11"/>
  <c r="C261" i="11"/>
  <c r="C249" i="11"/>
  <c r="E247" i="11"/>
  <c r="E246" i="11"/>
  <c r="E245" i="11"/>
  <c r="E244" i="11"/>
  <c r="E243" i="11"/>
  <c r="E242" i="11"/>
  <c r="E241" i="11"/>
  <c r="E240" i="11"/>
  <c r="E239" i="11"/>
  <c r="E238" i="11"/>
  <c r="D247" i="11"/>
  <c r="D246" i="11"/>
  <c r="D245" i="11"/>
  <c r="D244" i="11"/>
  <c r="D243" i="11"/>
  <c r="D242" i="11"/>
  <c r="D241" i="11"/>
  <c r="D240" i="11"/>
  <c r="D239" i="11"/>
  <c r="D238" i="11"/>
  <c r="E235" i="11"/>
  <c r="E234" i="11"/>
  <c r="E233" i="11"/>
  <c r="E232" i="11"/>
  <c r="E231" i="11"/>
  <c r="E230" i="11"/>
  <c r="E229" i="11"/>
  <c r="E228" i="11"/>
  <c r="E227" i="11"/>
  <c r="E226" i="11"/>
  <c r="D235" i="11"/>
  <c r="D234" i="11"/>
  <c r="D233" i="11"/>
  <c r="D232" i="11"/>
  <c r="D231" i="11"/>
  <c r="D230" i="11"/>
  <c r="D229" i="11"/>
  <c r="D228" i="11"/>
  <c r="D227" i="11"/>
  <c r="D226" i="11"/>
  <c r="E223" i="11"/>
  <c r="E222" i="11"/>
  <c r="E221" i="11"/>
  <c r="E220" i="11"/>
  <c r="E219" i="11"/>
  <c r="E218" i="11"/>
  <c r="E217" i="11"/>
  <c r="E216" i="11"/>
  <c r="E215" i="11"/>
  <c r="E214" i="11"/>
  <c r="D223" i="11"/>
  <c r="D222" i="11"/>
  <c r="D221" i="11"/>
  <c r="D220" i="11"/>
  <c r="D219" i="11"/>
  <c r="D218" i="11"/>
  <c r="D217" i="11"/>
  <c r="D216" i="11"/>
  <c r="D215" i="11"/>
  <c r="D214" i="11"/>
  <c r="E211" i="11"/>
  <c r="E210" i="11"/>
  <c r="E209" i="11"/>
  <c r="E208" i="11"/>
  <c r="E207" i="11"/>
  <c r="E206" i="11"/>
  <c r="E205" i="11"/>
  <c r="E204" i="11"/>
  <c r="E203" i="11"/>
  <c r="E202" i="11"/>
  <c r="D211" i="11"/>
  <c r="D210" i="11"/>
  <c r="D209" i="11"/>
  <c r="D208" i="11"/>
  <c r="D207" i="11"/>
  <c r="D206" i="11"/>
  <c r="D205" i="11"/>
  <c r="D204" i="11"/>
  <c r="D203" i="11"/>
  <c r="D202" i="11"/>
  <c r="E187" i="11"/>
  <c r="E186" i="11"/>
  <c r="E185" i="11"/>
  <c r="E184" i="11"/>
  <c r="E183" i="11"/>
  <c r="E182" i="11"/>
  <c r="E181" i="11"/>
  <c r="E180" i="11"/>
  <c r="E179" i="11"/>
  <c r="E178" i="11"/>
  <c r="D187" i="11"/>
  <c r="D186" i="11"/>
  <c r="D185" i="11"/>
  <c r="D184" i="11"/>
  <c r="D183" i="11"/>
  <c r="D182" i="11"/>
  <c r="D181" i="11"/>
  <c r="D180" i="11"/>
  <c r="D179" i="11"/>
  <c r="D178" i="11"/>
  <c r="E175" i="11"/>
  <c r="E174" i="11"/>
  <c r="E173" i="11"/>
  <c r="E172" i="11"/>
  <c r="E171" i="11"/>
  <c r="E170" i="11"/>
  <c r="E169" i="11"/>
  <c r="E168" i="11"/>
  <c r="E167" i="11"/>
  <c r="E166" i="11"/>
  <c r="D175" i="11"/>
  <c r="D174" i="11"/>
  <c r="D173" i="11"/>
  <c r="D172" i="11"/>
  <c r="D171" i="11"/>
  <c r="D170" i="11"/>
  <c r="D169" i="11"/>
  <c r="D168" i="11"/>
  <c r="D167" i="11"/>
  <c r="D166" i="11"/>
  <c r="E162" i="11"/>
  <c r="E161" i="11"/>
  <c r="E160" i="11"/>
  <c r="E159" i="11"/>
  <c r="E158" i="11"/>
  <c r="E157" i="11"/>
  <c r="E156" i="11"/>
  <c r="E155" i="11"/>
  <c r="E154" i="11"/>
  <c r="E153" i="11"/>
  <c r="D162" i="11"/>
  <c r="D161" i="11"/>
  <c r="D160" i="11"/>
  <c r="D159" i="11"/>
  <c r="D158" i="11"/>
  <c r="D157" i="11"/>
  <c r="D156" i="11"/>
  <c r="D155" i="11"/>
  <c r="D154" i="11"/>
  <c r="D153" i="11"/>
  <c r="C177" i="11"/>
  <c r="C164" i="11"/>
  <c r="C152" i="11"/>
  <c r="E150" i="11"/>
  <c r="E149" i="11"/>
  <c r="E148" i="11"/>
  <c r="E147" i="11"/>
  <c r="E146" i="11"/>
  <c r="E145" i="11"/>
  <c r="E144" i="11"/>
  <c r="E143" i="11"/>
  <c r="E142" i="11"/>
  <c r="E141" i="11"/>
  <c r="D141" i="11"/>
  <c r="D142" i="11"/>
  <c r="D150" i="11"/>
  <c r="D149" i="11"/>
  <c r="D148" i="11"/>
  <c r="D147" i="11"/>
  <c r="D146" i="11"/>
  <c r="D145" i="11"/>
  <c r="D144" i="11"/>
  <c r="D143" i="11"/>
  <c r="E138" i="11"/>
  <c r="E137" i="11"/>
  <c r="E136" i="11"/>
  <c r="E135" i="11"/>
  <c r="E134" i="11"/>
  <c r="E133" i="11"/>
  <c r="E132" i="11"/>
  <c r="E131" i="11"/>
  <c r="E130" i="11"/>
  <c r="E129" i="11"/>
  <c r="D138" i="11"/>
  <c r="D137" i="11"/>
  <c r="D136" i="11"/>
  <c r="D135" i="11"/>
  <c r="D134" i="11"/>
  <c r="D133" i="11"/>
  <c r="D132" i="11"/>
  <c r="D131" i="11"/>
  <c r="D130" i="11"/>
  <c r="D129" i="11"/>
  <c r="E125" i="11"/>
  <c r="E124" i="11"/>
  <c r="E123" i="11"/>
  <c r="E122" i="11"/>
  <c r="E121" i="11"/>
  <c r="E120" i="11"/>
  <c r="E119" i="11"/>
  <c r="E118" i="11"/>
  <c r="E117" i="11"/>
  <c r="E116" i="11"/>
  <c r="D125" i="11"/>
  <c r="D124" i="11"/>
  <c r="D123" i="11"/>
  <c r="D122" i="11"/>
  <c r="D121" i="11"/>
  <c r="D120" i="11"/>
  <c r="D119" i="11"/>
  <c r="D118" i="11"/>
  <c r="D117" i="11"/>
  <c r="D116" i="11"/>
  <c r="E113" i="11"/>
  <c r="E112" i="11"/>
  <c r="E111" i="11"/>
  <c r="E110" i="11"/>
  <c r="E109" i="11"/>
  <c r="E108" i="11"/>
  <c r="E107" i="11"/>
  <c r="E106" i="11"/>
  <c r="E105" i="11"/>
  <c r="E104" i="11"/>
  <c r="D113" i="11"/>
  <c r="D112" i="11"/>
  <c r="D111" i="11"/>
  <c r="D110" i="11"/>
  <c r="D109" i="11"/>
  <c r="D108" i="11"/>
  <c r="D107" i="11"/>
  <c r="D106" i="11"/>
  <c r="D105" i="11"/>
  <c r="D104" i="11"/>
  <c r="C140" i="11"/>
  <c r="C127" i="11"/>
  <c r="C115" i="11"/>
  <c r="C103" i="11"/>
  <c r="C79" i="11"/>
  <c r="C67" i="11"/>
  <c r="C55" i="11"/>
  <c r="E89" i="11"/>
  <c r="E88" i="11"/>
  <c r="E87" i="11"/>
  <c r="E86" i="11"/>
  <c r="E85" i="11"/>
  <c r="E84" i="11"/>
  <c r="E83" i="11"/>
  <c r="E82" i="11"/>
  <c r="E81" i="11"/>
  <c r="E80" i="11"/>
  <c r="D89" i="11"/>
  <c r="D88" i="11"/>
  <c r="D87" i="11"/>
  <c r="D86" i="11"/>
  <c r="D85" i="11"/>
  <c r="D84" i="11"/>
  <c r="D83" i="11"/>
  <c r="D82" i="11"/>
  <c r="D81" i="11"/>
  <c r="D80" i="11"/>
  <c r="E77" i="11"/>
  <c r="E76" i="11"/>
  <c r="E75" i="11"/>
  <c r="E74" i="11"/>
  <c r="E73" i="11"/>
  <c r="E72" i="11"/>
  <c r="E71" i="11"/>
  <c r="E70" i="11"/>
  <c r="E69" i="11"/>
  <c r="E68" i="11"/>
  <c r="D77" i="11"/>
  <c r="D76" i="11"/>
  <c r="D75" i="11"/>
  <c r="D74" i="11"/>
  <c r="D73" i="11"/>
  <c r="D72" i="11"/>
  <c r="D71" i="11"/>
  <c r="D70" i="11"/>
  <c r="D69" i="11"/>
  <c r="D68" i="11"/>
  <c r="E65" i="11"/>
  <c r="E64" i="11"/>
  <c r="E63" i="11"/>
  <c r="E62" i="11"/>
  <c r="E61" i="11"/>
  <c r="E60" i="11"/>
  <c r="E59" i="11"/>
  <c r="E58" i="11"/>
  <c r="E57" i="11"/>
  <c r="E56" i="11"/>
  <c r="D65" i="11"/>
  <c r="D64" i="11"/>
  <c r="D63" i="11"/>
  <c r="D62" i="11"/>
  <c r="D61" i="11"/>
  <c r="D60" i="11"/>
  <c r="D59" i="11"/>
  <c r="D58" i="11"/>
  <c r="D57" i="11"/>
  <c r="D56" i="11"/>
  <c r="E53" i="11"/>
  <c r="E52" i="11"/>
  <c r="E51" i="11"/>
  <c r="E50" i="11"/>
  <c r="E49" i="11"/>
  <c r="E48" i="11"/>
  <c r="E47" i="11"/>
  <c r="E46" i="11"/>
  <c r="E45" i="11"/>
  <c r="E44" i="11"/>
  <c r="D53" i="11"/>
  <c r="D52" i="11"/>
  <c r="D51" i="11"/>
  <c r="D50" i="11"/>
  <c r="D49" i="11"/>
  <c r="D48" i="11"/>
  <c r="D47" i="11"/>
  <c r="D46" i="11"/>
  <c r="D45" i="11"/>
  <c r="D44" i="11"/>
  <c r="D34" i="11"/>
  <c r="E41" i="11"/>
  <c r="E40" i="11"/>
  <c r="E39" i="11"/>
  <c r="E38" i="11"/>
  <c r="E37" i="11"/>
  <c r="E36" i="11"/>
  <c r="E35" i="11"/>
  <c r="E34" i="11"/>
  <c r="E33" i="11"/>
  <c r="E32" i="11"/>
  <c r="D41" i="11"/>
  <c r="D40" i="11"/>
  <c r="D39" i="11"/>
  <c r="D38" i="11"/>
  <c r="D37" i="11"/>
  <c r="D36" i="11"/>
  <c r="D35" i="11"/>
  <c r="D33" i="11"/>
  <c r="D32" i="11"/>
  <c r="D19" i="11"/>
  <c r="E28" i="11"/>
  <c r="E27" i="11"/>
  <c r="E26" i="11"/>
  <c r="E25" i="11"/>
  <c r="E24" i="11"/>
  <c r="E23" i="11"/>
  <c r="E22" i="11"/>
  <c r="E21" i="11"/>
  <c r="E20" i="11"/>
  <c r="E19" i="11"/>
  <c r="D28" i="11"/>
  <c r="D27" i="11"/>
  <c r="D26" i="11"/>
  <c r="D25" i="11"/>
  <c r="D24" i="11"/>
  <c r="D23" i="11"/>
  <c r="D22" i="11"/>
  <c r="D21" i="11"/>
  <c r="D20" i="11"/>
  <c r="E15" i="11"/>
  <c r="E14" i="11"/>
  <c r="E13" i="11"/>
  <c r="E12" i="11"/>
  <c r="E11" i="11"/>
  <c r="E10" i="11"/>
  <c r="E9" i="11"/>
  <c r="E8" i="11"/>
  <c r="E7" i="11"/>
  <c r="E6" i="11"/>
  <c r="D15" i="11"/>
  <c r="D14" i="11"/>
  <c r="D13" i="11"/>
  <c r="D12" i="11"/>
  <c r="D11" i="11"/>
  <c r="D10" i="11"/>
  <c r="D9" i="11"/>
  <c r="D8" i="11"/>
  <c r="D7" i="11"/>
  <c r="D6" i="11"/>
  <c r="C43" i="11"/>
  <c r="C30" i="11"/>
  <c r="C17" i="11"/>
  <c r="C5" i="11"/>
  <c r="C332" i="22"/>
  <c r="C331" i="22"/>
  <c r="C330" i="22"/>
  <c r="C329" i="22"/>
  <c r="C328" i="22"/>
  <c r="C327" i="22"/>
  <c r="C326" i="22"/>
  <c r="C325" i="22"/>
  <c r="C324" i="22"/>
  <c r="C323" i="22"/>
  <c r="C322" i="22"/>
  <c r="C321" i="22"/>
  <c r="C320" i="22"/>
  <c r="C319" i="22"/>
  <c r="C318" i="22"/>
  <c r="C317" i="22"/>
  <c r="C316" i="22"/>
  <c r="C315" i="22"/>
  <c r="C314" i="22"/>
  <c r="C313" i="22"/>
  <c r="C312" i="22"/>
  <c r="C311" i="22"/>
  <c r="C310" i="22"/>
  <c r="C309" i="22"/>
  <c r="C306" i="22"/>
  <c r="C305" i="22"/>
  <c r="C304" i="22"/>
  <c r="C303" i="22"/>
  <c r="C302" i="22"/>
  <c r="C301" i="22"/>
  <c r="C300" i="22"/>
  <c r="C299" i="22"/>
  <c r="C298" i="22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7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68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B5" i="22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68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B5" i="21"/>
  <c r="C332" i="20"/>
  <c r="C331" i="20"/>
  <c r="C330" i="20"/>
  <c r="C329" i="20"/>
  <c r="C328" i="20"/>
  <c r="C327" i="20"/>
  <c r="C326" i="20"/>
  <c r="C325" i="20"/>
  <c r="C324" i="20"/>
  <c r="C323" i="20"/>
  <c r="C322" i="20"/>
  <c r="C321" i="20"/>
  <c r="C320" i="20"/>
  <c r="C319" i="20"/>
  <c r="C318" i="20"/>
  <c r="C317" i="20"/>
  <c r="C316" i="20"/>
  <c r="C315" i="20"/>
  <c r="C314" i="20"/>
  <c r="C313" i="20"/>
  <c r="C312" i="20"/>
  <c r="C311" i="20"/>
  <c r="C310" i="20"/>
  <c r="C309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90" i="20"/>
  <c r="C289" i="20"/>
  <c r="C288" i="20"/>
  <c r="C287" i="20"/>
  <c r="C286" i="20"/>
  <c r="C285" i="20"/>
  <c r="C284" i="20"/>
  <c r="C283" i="20"/>
  <c r="C282" i="20"/>
  <c r="C281" i="20"/>
  <c r="C280" i="20"/>
  <c r="C279" i="20"/>
  <c r="C278" i="20"/>
  <c r="C277" i="20"/>
  <c r="C276" i="20"/>
  <c r="C275" i="20"/>
  <c r="C272" i="20"/>
  <c r="C271" i="20"/>
  <c r="C270" i="20"/>
  <c r="C269" i="20"/>
  <c r="C268" i="20"/>
  <c r="C267" i="20"/>
  <c r="C266" i="20"/>
  <c r="C265" i="20"/>
  <c r="C264" i="20"/>
  <c r="C263" i="20"/>
  <c r="C262" i="20"/>
  <c r="C261" i="20"/>
  <c r="C260" i="20"/>
  <c r="C259" i="20"/>
  <c r="C258" i="20"/>
  <c r="C257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68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B5" i="20"/>
  <c r="C332" i="19"/>
  <c r="C331" i="19"/>
  <c r="C330" i="19"/>
  <c r="C329" i="19"/>
  <c r="C328" i="19"/>
  <c r="C327" i="19"/>
  <c r="C326" i="19"/>
  <c r="C325" i="19"/>
  <c r="C324" i="19"/>
  <c r="C323" i="19"/>
  <c r="C322" i="19"/>
  <c r="C321" i="19"/>
  <c r="C320" i="19"/>
  <c r="C319" i="19"/>
  <c r="C318" i="19"/>
  <c r="C317" i="19"/>
  <c r="C316" i="19"/>
  <c r="C315" i="19"/>
  <c r="C314" i="19"/>
  <c r="C313" i="19"/>
  <c r="C312" i="19"/>
  <c r="C311" i="19"/>
  <c r="C310" i="19"/>
  <c r="C309" i="19"/>
  <c r="C306" i="19"/>
  <c r="C305" i="19"/>
  <c r="C304" i="19"/>
  <c r="C303" i="19"/>
  <c r="C302" i="19"/>
  <c r="C301" i="19"/>
  <c r="C300" i="19"/>
  <c r="C299" i="19"/>
  <c r="C298" i="19"/>
  <c r="C297" i="19"/>
  <c r="C296" i="19"/>
  <c r="C295" i="19"/>
  <c r="C294" i="19"/>
  <c r="C293" i="19"/>
  <c r="C292" i="19"/>
  <c r="C291" i="19"/>
  <c r="C290" i="19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68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B5" i="19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68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B5" i="18"/>
  <c r="C332" i="17"/>
  <c r="C331" i="17"/>
  <c r="C330" i="17"/>
  <c r="C329" i="17"/>
  <c r="C328" i="17"/>
  <c r="C327" i="17"/>
  <c r="C326" i="17"/>
  <c r="C325" i="17"/>
  <c r="C324" i="17"/>
  <c r="C323" i="17"/>
  <c r="C322" i="17"/>
  <c r="C321" i="17"/>
  <c r="C320" i="17"/>
  <c r="C319" i="17"/>
  <c r="C318" i="17"/>
  <c r="C317" i="17"/>
  <c r="C316" i="17"/>
  <c r="C315" i="17"/>
  <c r="C314" i="17"/>
  <c r="C313" i="17"/>
  <c r="C312" i="17"/>
  <c r="C311" i="17"/>
  <c r="C310" i="17"/>
  <c r="C309" i="17"/>
  <c r="C306" i="17"/>
  <c r="C305" i="17"/>
  <c r="C304" i="17"/>
  <c r="C303" i="17"/>
  <c r="C302" i="17"/>
  <c r="C301" i="17"/>
  <c r="C300" i="17"/>
  <c r="C299" i="17"/>
  <c r="C298" i="17"/>
  <c r="C297" i="17"/>
  <c r="C296" i="17"/>
  <c r="C295" i="17"/>
  <c r="C294" i="17"/>
  <c r="C293" i="17"/>
  <c r="C292" i="17"/>
  <c r="C291" i="17"/>
  <c r="C290" i="17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C188" i="17"/>
  <c r="C187" i="17"/>
  <c r="C186" i="17"/>
  <c r="C185" i="17"/>
  <c r="C184" i="17"/>
  <c r="C183" i="17"/>
  <c r="C182" i="17"/>
  <c r="C181" i="17"/>
  <c r="C180" i="17"/>
  <c r="C179" i="17"/>
  <c r="C178" i="17"/>
  <c r="C177" i="17"/>
  <c r="C176" i="17"/>
  <c r="C175" i="17"/>
  <c r="C174" i="17"/>
  <c r="C173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68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B5" i="17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68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B5" i="16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6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68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B5" i="15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6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B5" i="14"/>
  <c r="F17" i="11" l="1"/>
  <c r="G4" i="23" s="1"/>
  <c r="F286" i="11"/>
  <c r="G9" i="13" s="1"/>
  <c r="F364" i="11"/>
  <c r="G11" i="23" s="1"/>
  <c r="F310" i="11"/>
  <c r="G10" i="23" s="1"/>
  <c r="F377" i="11"/>
  <c r="H11" i="23" s="1"/>
  <c r="F426" i="11"/>
  <c r="H12" i="23" s="1"/>
  <c r="F5" i="11"/>
  <c r="F4" i="23" s="1"/>
  <c r="F30" i="11"/>
  <c r="H4" i="23" s="1"/>
  <c r="F43" i="11"/>
  <c r="I4" i="23" s="1"/>
  <c r="F55" i="11"/>
  <c r="F67" i="11"/>
  <c r="G5" i="23" s="1"/>
  <c r="F79" i="11"/>
  <c r="H5" i="23" s="1"/>
  <c r="F103" i="11"/>
  <c r="F115" i="11"/>
  <c r="G6" i="23" s="1"/>
  <c r="F127" i="11"/>
  <c r="F152" i="11"/>
  <c r="F164" i="11"/>
  <c r="E7" i="13" s="1"/>
  <c r="F177" i="11"/>
  <c r="H7" i="23" s="1"/>
  <c r="F201" i="11"/>
  <c r="F8" i="23" s="1"/>
  <c r="F213" i="11"/>
  <c r="E6" i="13" s="1"/>
  <c r="F225" i="11"/>
  <c r="H8" i="23" s="1"/>
  <c r="F237" i="11"/>
  <c r="I8" i="23" s="1"/>
  <c r="F249" i="11"/>
  <c r="F9" i="23" s="1"/>
  <c r="F261" i="11"/>
  <c r="E9" i="13" s="1"/>
  <c r="F274" i="11"/>
  <c r="H9" i="23" s="1"/>
  <c r="F298" i="11"/>
  <c r="F10" i="23" s="1"/>
  <c r="F323" i="11"/>
  <c r="H10" i="23" s="1"/>
  <c r="F340" i="11"/>
  <c r="F450" i="11"/>
  <c r="F462" i="11"/>
  <c r="F474" i="11"/>
  <c r="H13" i="23" s="1"/>
  <c r="F140" i="11"/>
  <c r="I6" i="23" s="1"/>
  <c r="F352" i="11"/>
  <c r="F389" i="11"/>
  <c r="I11" i="23" s="1"/>
  <c r="F401" i="11"/>
  <c r="F12" i="23" s="1"/>
  <c r="F413" i="11"/>
  <c r="G12" i="23" s="1"/>
  <c r="F438" i="11"/>
  <c r="I12" i="23" s="1"/>
  <c r="D13" i="13" l="1"/>
  <c r="B453" i="11"/>
  <c r="C13" i="23" s="1"/>
  <c r="D11" i="13"/>
  <c r="B355" i="11"/>
  <c r="C10" i="12" s="1"/>
  <c r="F5" i="23"/>
  <c r="B58" i="11"/>
  <c r="C5" i="13" s="1"/>
  <c r="F6" i="23"/>
  <c r="B106" i="11"/>
  <c r="C6" i="23" s="1"/>
  <c r="F7" i="23"/>
  <c r="B155" i="11"/>
  <c r="C7" i="13" s="1"/>
  <c r="F5" i="13"/>
  <c r="H6" i="13"/>
  <c r="G4" i="13"/>
  <c r="G8" i="13"/>
  <c r="G8" i="23"/>
  <c r="F11" i="13"/>
  <c r="H11" i="13"/>
  <c r="I9" i="23"/>
  <c r="G9" i="23"/>
  <c r="D7" i="13"/>
  <c r="E11" i="13"/>
  <c r="D8" i="13"/>
  <c r="F10" i="13"/>
  <c r="G11" i="13"/>
  <c r="E4" i="13"/>
  <c r="E10" i="13"/>
  <c r="F6" i="13"/>
  <c r="F13" i="13"/>
  <c r="F4" i="13"/>
  <c r="F8" i="13"/>
  <c r="D9" i="13"/>
  <c r="E13" i="13"/>
  <c r="F7" i="13"/>
  <c r="G7" i="23"/>
  <c r="F12" i="13"/>
  <c r="D6" i="13"/>
  <c r="D4" i="13"/>
  <c r="F11" i="23"/>
  <c r="G13" i="23"/>
  <c r="D10" i="13"/>
  <c r="H6" i="23"/>
  <c r="B301" i="11"/>
  <c r="C10" i="23" s="1"/>
  <c r="E5" i="13"/>
  <c r="B8" i="11"/>
  <c r="C4" i="23" s="1"/>
  <c r="G12" i="13"/>
  <c r="D12" i="13"/>
  <c r="G10" i="13"/>
  <c r="F9" i="13"/>
  <c r="B404" i="11"/>
  <c r="C12" i="23" s="1"/>
  <c r="I10" i="23"/>
  <c r="F13" i="23"/>
  <c r="G6" i="13"/>
  <c r="B205" i="11"/>
  <c r="C8" i="23" s="1"/>
  <c r="G7" i="13"/>
  <c r="E12" i="13"/>
  <c r="E8" i="13"/>
  <c r="B252" i="11"/>
  <c r="C9" i="13" s="1"/>
  <c r="D5" i="13"/>
  <c r="C5" i="12" l="1"/>
  <c r="C8" i="13"/>
  <c r="C13" i="13"/>
  <c r="C12" i="12"/>
  <c r="C11" i="23"/>
  <c r="C12" i="13"/>
  <c r="C4" i="12"/>
  <c r="C11" i="13"/>
  <c r="C7" i="23"/>
  <c r="C6" i="12"/>
  <c r="C3" i="12"/>
  <c r="C9" i="12"/>
  <c r="C6" i="13"/>
  <c r="C11" i="12"/>
  <c r="C7" i="12"/>
  <c r="C5" i="23"/>
  <c r="C4" i="13"/>
  <c r="C10" i="13"/>
  <c r="C9" i="23"/>
  <c r="C8" i="12"/>
</calcChain>
</file>

<file path=xl/sharedStrings.xml><?xml version="1.0" encoding="utf-8"?>
<sst xmlns="http://schemas.openxmlformats.org/spreadsheetml/2006/main" count="741" uniqueCount="222">
  <si>
    <t>Scaling 
Ingredient</t>
  </si>
  <si>
    <t>Questions</t>
  </si>
  <si>
    <t>Overall score:</t>
  </si>
  <si>
    <t>Participant 1</t>
  </si>
  <si>
    <t>Participant 2</t>
  </si>
  <si>
    <t>Participant 3</t>
  </si>
  <si>
    <t>Participant 4</t>
  </si>
  <si>
    <t>Participant 5</t>
  </si>
  <si>
    <t>Participant 6</t>
  </si>
  <si>
    <t>Participant 7</t>
  </si>
  <si>
    <t>Participant 8</t>
  </si>
  <si>
    <t>Participant 9</t>
  </si>
  <si>
    <t>Participant 10</t>
  </si>
  <si>
    <t>1.    Do important stakeholders, such as the target group, service providers and decision makers recognize that a new solution is necessary and desirable?</t>
  </si>
  <si>
    <t>2.    Is the target group aware of the new solution: do they have access to information and are there effective communication channels?</t>
  </si>
  <si>
    <t xml:space="preserve">3.    Are there local opinion leaders who support and promote the solution? </t>
  </si>
  <si>
    <t xml:space="preserve">4.    Can the solution be experienced, tested, and discussed with other users so that it obtains (social) credibility? </t>
  </si>
  <si>
    <t>Scaling ingredient</t>
  </si>
  <si>
    <t>Score</t>
  </si>
  <si>
    <t>Technology/ practice</t>
  </si>
  <si>
    <t>Awareness and demand</t>
  </si>
  <si>
    <t>Business cases</t>
  </si>
  <si>
    <t>Value chain</t>
  </si>
  <si>
    <t>Finance</t>
  </si>
  <si>
    <t>Knowledge and skills</t>
  </si>
  <si>
    <t>Collaboration</t>
  </si>
  <si>
    <t>Evidence and learning</t>
  </si>
  <si>
    <t>Leadership and management</t>
  </si>
  <si>
    <t>Public sector governance</t>
  </si>
  <si>
    <t>Overall score</t>
  </si>
  <si>
    <t>Question 1</t>
  </si>
  <si>
    <t>Question 2</t>
  </si>
  <si>
    <t>Question 3</t>
  </si>
  <si>
    <t>Question 4</t>
  </si>
  <si>
    <t>Question 5</t>
  </si>
  <si>
    <t>1. Technology</t>
  </si>
  <si>
    <t>2. Business case</t>
  </si>
  <si>
    <t>3. Value chain development</t>
  </si>
  <si>
    <t>4. Finance</t>
  </si>
  <si>
    <t>5. Awareness and demand</t>
  </si>
  <si>
    <t>6. Collaboration</t>
  </si>
  <si>
    <t>7. Public sector governance</t>
  </si>
  <si>
    <t>8. Leadership and management</t>
  </si>
  <si>
    <t>9. Knowledge and skills</t>
  </si>
  <si>
    <t>10. Monitoring and learning</t>
  </si>
  <si>
    <t>Answers/analysis</t>
  </si>
  <si>
    <t>Indicative score (1-5)</t>
  </si>
  <si>
    <t>1. Technology/ practice</t>
  </si>
  <si>
    <t>1.1 Is your innovation relevant to your target group?</t>
  </si>
  <si>
    <t>Considerations</t>
  </si>
  <si>
    <t xml:space="preserve">- The target group is well-defined. You know who is, and who is not targeted </t>
  </si>
  <si>
    <t>- The problem of the target group is well-defined, important and still up to date</t>
  </si>
  <si>
    <t>- The innovation directly addresses the problem</t>
  </si>
  <si>
    <t>1.2 Does the innovation have a comparative advantage over existing alternatives?</t>
  </si>
  <si>
    <t>Considerations:</t>
  </si>
  <si>
    <t>- The innovation has significant, observable advantages over alternative technologies/practices that address the same problem of the target group</t>
  </si>
  <si>
    <t>- Sound evidence from respected institutions/persons on the innovation’s benefits is available.</t>
  </si>
  <si>
    <t>- The majority of the target group that piloted the innovation is convinced of the comparative advantages</t>
  </si>
  <si>
    <t>1.3 Is the innovation easy to adopt?</t>
  </si>
  <si>
    <t>- The innovation is available to the entire target group (adequate supply)</t>
  </si>
  <si>
    <t xml:space="preserve">- The innovation is accessible to the entire target group  </t>
  </si>
  <si>
    <t xml:space="preserve">- The innovation is affordable for the entire target group </t>
  </si>
  <si>
    <t>- After adoption, users can easily go back to the technology/ practice they used before</t>
  </si>
  <si>
    <t>1.4 Is the innovation compatible with local circumstances and preferences?</t>
  </si>
  <si>
    <t>- Proof exists that local perceptions of the innovation are favorable</t>
  </si>
  <si>
    <t>- The technology/practice can easily be modified to local environmental and social circumstances</t>
  </si>
  <si>
    <t>- The technology/practice can be experienced, tested, and discussed with other users (peer-to-peer) for obtaining (social) credibility</t>
  </si>
  <si>
    <t>2. Awareness and demand</t>
  </si>
  <si>
    <t>2.1 Do important stakeholders recognize that a new technology/practice is necessary and desirable?</t>
  </si>
  <si>
    <t>- The target group recognizes that a new technology/practice is necessary</t>
  </si>
  <si>
    <t>- Other relevant stakeholders, such as value chain actors and policy makers recognize that a (new) solution to the problem should be tried</t>
  </si>
  <si>
    <t>2.2 Does the target group have access to information about the innovation and are there effective communication channels?</t>
  </si>
  <si>
    <t>- Relevant information regarding the innovation is accessible to the target group</t>
  </si>
  <si>
    <t>- There are effective communication channels that can reach the target group and update information if necessary</t>
  </si>
  <si>
    <t>- Local opinion leaders support and promote the innovation</t>
  </si>
  <si>
    <t xml:space="preserve">2.3 Do you have evidence that demand for the innovation is real and growing as anticipated? </t>
  </si>
  <si>
    <t>- The target group is actively demanding suppliers, local leaders and others for access to the innovation</t>
  </si>
  <si>
    <t xml:space="preserve">- The target group is willing to pay for the innovation </t>
  </si>
  <si>
    <t>- Among all problems of the target group, the innovation is addressing a priority problem</t>
  </si>
  <si>
    <t>2.4 Can you distinguish segments of the target group for effective marketing of the innovation?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</si>
  <si>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You know which parameters are relevant to distinguish segments in the target group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</si>
  <si>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Relevant characteristics of each segment of the target population are clear and useful for effective targeting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</si>
  <si>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Marketing channels are adjusted to each segment of the target group</t>
    </r>
  </si>
  <si>
    <t>3. Business cases</t>
  </si>
  <si>
    <t>3.1 Are there viable business cases for the technology/practice for all actors along the value chain?</t>
  </si>
  <si>
    <t>- All value chain actors (e.g. farmers, service providers and agribusinesses) benefit from promoting the innovation</t>
  </si>
  <si>
    <t>- Note: this benefit can be more than just profit it can also provide economic, social (status/ respect in community) and environmental benefit</t>
  </si>
  <si>
    <t>3.2 Is enough information available to continue developing and sharpening business cases for the technology/practice?</t>
  </si>
  <si>
    <t>- Critical information for any business case involves at least: the Competitiveness of the proposition, Demand/supply analyses, Cost/benefit analyses, Market size and segments, Risks</t>
  </si>
  <si>
    <t>3.3 Do all value chain actors have a genuine interest to continue and improve the supply and use of the technology/practice?</t>
  </si>
  <si>
    <t>- Improvement of supply and use of the technology/practice matches the vision and mission of each actor</t>
  </si>
  <si>
    <t>- Value chain actors intensify the supply and use of the technology/practice independent from project support</t>
  </si>
  <si>
    <t>- Value chain actors replicate the business model to other clients, geographies and target groups</t>
  </si>
  <si>
    <t>- Value chain actors are investing own resources in improving the technology/practice, for example to make it more context-specific</t>
  </si>
  <si>
    <t xml:space="preserve">3.4 Is the business climate conducive to the business cases of all actors? </t>
  </si>
  <si>
    <t xml:space="preserve">-      The business cases are robust enough to withstand potential market price fluctuations or other risks that might affect the attractiveness of the business cases </t>
  </si>
  <si>
    <t xml:space="preserve">-      Effects of crowding-in and competition will not directly affect the business cases in a negative way </t>
  </si>
  <si>
    <t>-      There is adequate regulation and governance of the market (e.g. on technical and business related matters) for value chain actors to pursue their business cases</t>
  </si>
  <si>
    <t>4. Value chain</t>
  </si>
  <si>
    <t>4.1 Can the value chain provide/enable the technology/practice with the right quality, in the right quantity, and in a timely manner?</t>
  </si>
  <si>
    <t>- Quality may be assured through standards, certification or other agreements</t>
  </si>
  <si>
    <t>- Supply can keep up with demand at all times</t>
  </si>
  <si>
    <t>- The necessary enabling and complementary services are available, accessible and affordable for the technology/practice to work</t>
  </si>
  <si>
    <r>
      <t xml:space="preserve">4.2 </t>
    </r>
    <r>
      <rPr>
        <b/>
        <sz val="10"/>
        <color rgb="FF000000"/>
        <rFont val="Times New Roman"/>
        <family val="1"/>
      </rPr>
      <t xml:space="preserve"> </t>
    </r>
    <r>
      <rPr>
        <b/>
        <sz val="10"/>
        <color rgb="FF000000"/>
        <rFont val="Verdana"/>
        <family val="2"/>
      </rPr>
      <t>Are relations between the various actors in the chain adequately developed?</t>
    </r>
  </si>
  <si>
    <t>- There are adequate (business to business) relations and transactions between all actors (from inputs to retailers) in the value chain</t>
  </si>
  <si>
    <t>- There is an adequate power balance between all actors in the value chain</t>
  </si>
  <si>
    <t>- There is a form of overarching (in-) formal governance of the value chain</t>
  </si>
  <si>
    <t>4.3 Is the overall performance of the value chain conducive to scaling?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</si>
  <si>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value chain has growth potential, it has a good reputation and is attractive to investors and job seekers (skilled and unskilled) for example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</si>
  <si>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necessary (rural) infrastructure (e.g. roads and markets) is in place and expanding to meet future needs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</si>
  <si>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development of the value chain is not limited by trade barriers, market distortions (e.g. large scale fraud) or other contextual factors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</si>
  <si>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value chain is sufficiently efficient and competitive in comparison with other value chains (nationally and internationally as far as relevant)</t>
    </r>
  </si>
  <si>
    <t>4.4 Are the target group and other value chain actors adequately organized?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</si>
  <si>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target group is organized in formal and informal ways such as farmer organizations, cooperatives, business associations, etc.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</si>
  <si>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 xml:space="preserve">Through (formal and informal) organization of value chain actors, input provision, marketing, access to services and bargaining power are benefiting from ‘economies of scale’ 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</si>
  <si>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is sufficient degree of organization/coordination across different types of value chain actors for adequate strategic direction and joint priority setting</t>
    </r>
  </si>
  <si>
    <t>5. Finance</t>
  </si>
  <si>
    <t>5.1 Can the target group finance the investment in, and operation of, the innovation?</t>
  </si>
  <si>
    <t xml:space="preserve">- The target group can afford the innovation with their own means or with affordable external sources of finance (such as micro-finance) </t>
  </si>
  <si>
    <t>- The target group does not require subsidies / grants or other forms of financial support on which the target group remains dependent in the long term</t>
  </si>
  <si>
    <t>- The target group can afford inputs and services related to operating the innovation in the intended way</t>
  </si>
  <si>
    <t>5.2 Are relevant financial mechanisms available, accessible, and affordable for all value chain actors?</t>
  </si>
  <si>
    <t>- Financial mechanisms are adequately designed (e.g short repayment periods and low interest rates) and available for the target group</t>
  </si>
  <si>
    <t>- The target group can get support in understanding and accessing financial products</t>
  </si>
  <si>
    <t>- Relevant financial products are affordable and sustainable for all value chain actors</t>
  </si>
  <si>
    <t>- Financial institutions are interested and engaged to (financially) support the value chain of the innovation</t>
  </si>
  <si>
    <t>5.3 Are financial risks acceptable for value chain actors and financial institutions/investors?</t>
  </si>
  <si>
    <t xml:space="preserve">- Financial institutions perceive the target group and value chain actors as creditworthy (e.g. applicant has collateral, performs well and is financially literate)  </t>
  </si>
  <si>
    <t xml:space="preserve">- Financial risks for value chain actors are clear and considered workable </t>
  </si>
  <si>
    <t>- Financial products are available that can absorb or mitigate risks, such as guarantees or insurance products or in other ways</t>
  </si>
  <si>
    <t>- There are ways to sufficiently enforce contract rights for all parties and arrange dispute settlement through the judiciary system or otherwise.</t>
  </si>
  <si>
    <t xml:space="preserve">5.4 Is there sufficient and sustainable funding secured so that the scaling ambition can be achieved? 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</si>
  <si>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is a clear vision on long-term funding of the scaling initiative, within and beyond the project lifetime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</si>
  <si>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Leadership of the scaling process actively raises funds to support the anticipated system change</t>
    </r>
  </si>
  <si>
    <t>6. Knowledge and skills</t>
  </si>
  <si>
    <t>6.1 Does the target group have the necessary knowledge and skills to use the innovation in the intended way?</t>
  </si>
  <si>
    <t xml:space="preserve"> </t>
  </si>
  <si>
    <t>- The target group knows how the innovation should be used</t>
  </si>
  <si>
    <t>- The target group has the necessary skills to use it</t>
  </si>
  <si>
    <t>- The target group can assess relevant background information</t>
  </si>
  <si>
    <t>6.2 Are appropriate training materials and methods available to allow the target group and other value chain actors to adopt and promote the innovation?</t>
  </si>
  <si>
    <t xml:space="preserve">- Training materials and methods are available that help the entire target group adopt the innovation </t>
  </si>
  <si>
    <t xml:space="preserve">- Training materials and methods are available that help all actors along the value chain promote the innovation </t>
  </si>
  <si>
    <t>- Training materials and methods for the target group and other actors include topics that support adoption and promotion, such as organizational development, monitoring and learning, financial literacy, adult education, etc.</t>
  </si>
  <si>
    <t xml:space="preserve">6.3 Are the right actors engaged to provide and improve the training programs necessary for sustainable adoption of the innovation? </t>
  </si>
  <si>
    <t>- The actors supporting capacity building are those that have the mandate and self-interest to implement and adapt the training curriculum</t>
  </si>
  <si>
    <t>- The knowledge on the innovation is incorporated in programs of relevant knowledge/educational institutes</t>
  </si>
  <si>
    <t>- Such programs support its practical application, also beyond the project</t>
  </si>
  <si>
    <t>6.4 Is there an institutional environment in which actors (such as knowledge institutes) develop and improve the technology/practice within the national and local system?</t>
  </si>
  <si>
    <t>- Specialized local knowledge institutes can continue the development of the innovation</t>
  </si>
  <si>
    <t>- Specialized local knowledge institutes can tailor the innovation to the local context</t>
  </si>
  <si>
    <t>- (Non-) government organizations make resources available for continued development of the innovation in the local context</t>
  </si>
  <si>
    <t>7. Collaboration</t>
  </si>
  <si>
    <t>7.1 Are all actors relevant to scaling the innovation engaged?</t>
  </si>
  <si>
    <t>- The combination of the actors engaged is sufficiently complementary and does not leave major capacity gaps to achieve the scaling ambition</t>
  </si>
  <si>
    <t>- The combination of actors engaged enables sustainability and further development of the innovation to fit the needs of the target group</t>
  </si>
  <si>
    <t>- There is sufficient fit with the values, drivers, and objectives of all key actors that are involved in scaling the innovation</t>
  </si>
  <si>
    <t>- Collaborating actors can operate at scale (e.g. they have and adequate/sufficiently sizable reach, constituency, influence)</t>
  </si>
  <si>
    <t>7.2 Are roles and responsibilities of key actors clear, accepted, and complementary?</t>
  </si>
  <si>
    <t>- The roles and responsibilities are sufficiently established and agreed to allow adequate progress</t>
  </si>
  <si>
    <t>- There are mechanisms in place to hold collaborators accountable, solve conflicts and attribute successes</t>
  </si>
  <si>
    <t>- All collaborating partners are engaged in a meaningful way</t>
  </si>
  <si>
    <t>7.3 Are there effective networks or (sector) platforms for joint strategic direction-setting, advocacy, and creating buy-in?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</si>
  <si>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 xml:space="preserve">The sector networks or platforms are needs based, inclusive of all relevant actors and consider the innovation relevant 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</si>
  <si>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Without forcing consensus they produce meaningful joint understanding, direction and priority setting to propel the scaling process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</si>
  <si>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are mechanisms through which joint lobbying for the innovation with politicians, policy makers, etc. can take place</t>
    </r>
  </si>
  <si>
    <t>7.4 Do you have effective links with parallel initiatives or policy processes that could serve to scale the innovation?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</si>
  <si>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are parallel initiatives which can be conducive  and are complementary to your scaling effort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</si>
  <si>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These initiatives are willing to link up or cooperate to coordinate efforts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</si>
  <si>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Your initiative has the position, capacities and practical manners to actively engage them</t>
    </r>
  </si>
  <si>
    <t>8. Evidence and learning</t>
  </si>
  <si>
    <t>8.1 Is there useful and credible data available on the impact and other parameters, which could help in understanding the scaling process?</t>
  </si>
  <si>
    <t>- There is hard/quantitative evidence on the impact of the innovation and other relevant parameter</t>
  </si>
  <si>
    <t>- Adequate information/ data/ evidence informs the development of the scaling strategy</t>
  </si>
  <si>
    <t>- Monitoring and evaluation goes beyond measuring the impact of the project, but also looks at the indirect effects and changes in the enabling environment for scaling</t>
  </si>
  <si>
    <t>8.2 Is effective use being made of modern data and IT tools to support, analyze, share, and promote the innovation and to drive the change process?</t>
  </si>
  <si>
    <t>- Data collection is quickly converted to information that can be interpreted by a range of stakeholders immediately</t>
  </si>
  <si>
    <t>- Effective IT or other tools are used to promote the innovation and build credibility among stakeholders</t>
  </si>
  <si>
    <r>
      <t>8.3</t>
    </r>
    <r>
      <rPr>
        <b/>
        <i/>
        <sz val="10"/>
        <color rgb="FF000000"/>
        <rFont val="Verdana"/>
        <family val="2"/>
      </rPr>
      <t xml:space="preserve"> </t>
    </r>
    <r>
      <rPr>
        <b/>
        <sz val="10"/>
        <color rgb="FF000000"/>
        <rFont val="Verdana"/>
        <family val="2"/>
      </rPr>
      <t>Are data and monitoring (including bottom-up/field data) effectively being used to steer the scaling process and change course where needed?</t>
    </r>
  </si>
  <si>
    <t xml:space="preserve">- Data are collected in such ways that they enable a precise, regular/frequent and rich enough information base to ‘learn in action’ and adjust the scaling process on the way. </t>
  </si>
  <si>
    <t xml:space="preserve">- Strategic decisions are based on (field) data- </t>
  </si>
  <si>
    <t>- Monitoring and learning results are systematically fed back to people that provided the data and to management</t>
  </si>
  <si>
    <r>
      <t>8.4</t>
    </r>
    <r>
      <rPr>
        <b/>
        <sz val="10"/>
        <color rgb="FF000000"/>
        <rFont val="Times New Roman"/>
        <family val="1"/>
      </rPr>
      <t xml:space="preserve">  </t>
    </r>
    <r>
      <rPr>
        <b/>
        <sz val="10"/>
        <color rgb="FF000000"/>
        <rFont val="Verdana"/>
        <family val="2"/>
      </rPr>
      <t>Are you enabling institutional learning so the scaling process becomes more sustainable?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</si>
  <si>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Lessons learned through piloting and scaling of similar, or past, initiatives are integrated to have a state-of-the-art approach to scaling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</si>
  <si>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Not only the impact, but also the scaling pathway is actively being monitored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</si>
  <si>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Regular reflection moments are scheduled with the scaling partners and inform  institutional knowledge and learning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</si>
  <si>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Lessons learned on the influence of the enabling environment for adoption of the innovation are collected and used for influencing and advocacy</t>
    </r>
  </si>
  <si>
    <t>9. Leadership and management</t>
  </si>
  <si>
    <t>9.1 Is day-to-day leadership of the scaling process adequately established, recognized, and connected to the relevant actors?</t>
  </si>
  <si>
    <t>- Leadership of the scaling strategy is established over the entire time frame of the scaling process</t>
  </si>
  <si>
    <t>- The leadership has an adequate (in)formal mandate to take required decisions/actions</t>
  </si>
  <si>
    <t xml:space="preserve">- The leadership is recognized and respected by all actors </t>
  </si>
  <si>
    <t>- Scaling is considered a management issue and adequate resources for project and partner management are reserved</t>
  </si>
  <si>
    <t>9.2 Are different actors and stakeholders sufficiently affecting the larger process and decision-making?</t>
  </si>
  <si>
    <t>- There is an organizational structure in place that facilitates feedback/input from actors</t>
  </si>
  <si>
    <t>- This feedback/input is actually influencing (strategic) decision-making in practice</t>
  </si>
  <si>
    <t>- There is sufficient transparency on changes in course to various actors at various levels</t>
  </si>
  <si>
    <t>9.3 Are there adequate, influential and compelling spokespersons, messengers, conveners and power brokers for the innovation?</t>
  </si>
  <si>
    <t>- There is a strong and persuasive narrative about the relevance of reaching the scaling ambition that can lead to buy-in from more actors</t>
  </si>
  <si>
    <t>- There are influential actors (ambassadors) outside the partnership that promote the scaling initiative and who can be mobilized at crucial times</t>
  </si>
  <si>
    <t xml:space="preserve">- There are mechanisms through which lobby with politicians for the innovation can adequately take place </t>
  </si>
  <si>
    <t>9.4 Does the leadership support internal and external change management processes to achieve organizational/institutional changes required?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</si>
  <si>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Relevant actors realize that sustainability and scaling of the innovation may require system changes that also imply changes in the way organizations function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</si>
  <si>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organization(s) leading the scaling effort is ready to change structure, staffing or operations to effectively pursue the scaling ambition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</si>
  <si>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 xml:space="preserve">Moreover, leadership supports partners and other key actors to do the same and prepare their organization for the change  </t>
    </r>
  </si>
  <si>
    <t>10. Public sector governance</t>
  </si>
  <si>
    <t>10.1 Is the role of the government in reaching your scaling ambition clearly defined?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</si>
  <si>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An assessment is done on whether, when and how the government could support or frustrate the scaling of the innovation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</si>
  <si>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A supportive role of the government in achieving the scaling ambition is recognized, respected and actively pursued, also by private actors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</si>
  <si>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project has effective ways of working with relevant parts/levels of the government</t>
    </r>
  </si>
  <si>
    <t>10.2 Are local and national strategies, policies and regulations conducive to scaling the technology/ practice?</t>
  </si>
  <si>
    <t>- The area, people, problem, timelines and system change targeted in the scaling ambition matches with the priorities of the national and local government</t>
  </si>
  <si>
    <t xml:space="preserve">- There are (technical) regulations, standards and/or prescriptions in place conducive to scaling the innovation </t>
  </si>
  <si>
    <t>10.3 Are government agencies actively supporting scaling the innovation?</t>
  </si>
  <si>
    <t xml:space="preserve"> Considerations</t>
  </si>
  <si>
    <t>- Government agencies recognize the value of the innovation and support its promotion</t>
  </si>
  <si>
    <t>- Government agencies invest in and implement programs that aim to achieve a similar change in the sector and/or the entire system</t>
  </si>
  <si>
    <t xml:space="preserve">- Government agencies are truly committed to support the project to reach the scaling ambition by providing backing, in-kind contributions and/or co-financing  </t>
  </si>
  <si>
    <t>10.4 Are relevant government financing mechanisms (such as subsidies or tariffs) smart and can they be applied to benefit scaling the innovation?</t>
  </si>
  <si>
    <t>- Subsidies or tariffs are sufficiently sustainable and reliable over time</t>
  </si>
  <si>
    <t xml:space="preserve">- They are well targeted and not only to selected market actors </t>
  </si>
  <si>
    <t>- They do not cause market distortions (such as monopolies)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</si>
</sst>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;;;@"/>
  </numFmts>
  <fonts count="21" x14ac:knownFonts="1">
    <font>
      <sz val="10"/>
      <color rgb="FF000000"/>
      <name val="Verdana"/>
    </font>
    <font>
      <b/>
      <sz val="8"/>
      <color rgb="FF000000"/>
      <name val="Verdana"/>
    </font>
    <font>
      <sz val="10"/>
      <name val="Verdana"/>
    </font>
    <font>
      <b/>
      <sz val="10"/>
      <color theme="0"/>
      <name val="Verdana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sz val="10"/>
      <color theme="2" tint="-9.9978637043366805E-2"/>
      <name val="Verdana"/>
      <family val="2"/>
    </font>
    <font>
      <sz val="10"/>
      <color rgb="FF000000"/>
      <name val="Verdana"/>
    </font>
    <font>
      <sz val="8.5"/>
      <color rgb="FF00000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FFFFFF"/>
      <name val="Verdana"/>
      <family val="2"/>
    </font>
    <font>
      <b/>
      <sz val="10"/>
      <name val="Verdana"/>
      <family val="2"/>
    </font>
    <font>
      <i/>
      <sz val="10"/>
      <color rgb="FF000000"/>
      <name val="Verdana"/>
      <family val="2"/>
    </font>
    <font>
      <sz val="10"/>
      <color rgb="FF000000"/>
      <name val="Times New Roman"/>
      <family val="1"/>
    </font>
    <font>
      <i/>
      <sz val="10"/>
      <color theme="1"/>
      <name val="Verdana"/>
      <family val="2"/>
    </font>
    <font>
      <b/>
      <sz val="10"/>
      <color rgb="FF000000"/>
      <name val="Times New Roman"/>
      <family val="1"/>
    </font>
    <font>
      <b/>
      <i/>
      <sz val="10"/>
      <color rgb="FF00000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rgb="FF000000"/>
      </left>
      <right style="medium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auto="1"/>
      </bottom>
      <diagonal/>
    </border>
    <border>
      <left style="medium">
        <color rgb="FF000000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rgb="FF000000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 style="medium">
        <color auto="1"/>
      </left>
      <right/>
      <top style="thick">
        <color rgb="FFFF0000"/>
      </top>
      <bottom style="thick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14"/>
  </cellStyleXfs>
  <cellXfs count="337">
    <xf numFmtId="0" fontId="0" fillId="0" borderId="0" xfId="0" applyFont="1" applyAlignment="1"/>
    <xf numFmtId="0" fontId="0" fillId="0" borderId="0" xfId="0" applyFont="1" applyAlignment="1">
      <alignment wrapText="1"/>
    </xf>
    <xf numFmtId="0" fontId="0" fillId="4" borderId="0" xfId="0" applyFont="1" applyFill="1" applyAlignment="1">
      <alignment wrapText="1"/>
    </xf>
    <xf numFmtId="0" fontId="0" fillId="4" borderId="0" xfId="0" applyFont="1" applyFill="1" applyAlignment="1"/>
    <xf numFmtId="0" fontId="0" fillId="4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0" fillId="4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4" borderId="14" xfId="0" applyFont="1" applyFill="1" applyBorder="1" applyAlignment="1">
      <alignment wrapText="1"/>
    </xf>
    <xf numFmtId="0" fontId="0" fillId="0" borderId="14" xfId="0" applyFont="1" applyBorder="1" applyAlignment="1"/>
    <xf numFmtId="0" fontId="0" fillId="4" borderId="14" xfId="0" applyFont="1" applyFill="1" applyBorder="1" applyAlignment="1"/>
    <xf numFmtId="0" fontId="3" fillId="7" borderId="12" xfId="0" applyFont="1" applyFill="1" applyBorder="1" applyAlignment="1">
      <alignment vertical="center"/>
    </xf>
    <xf numFmtId="0" fontId="0" fillId="0" borderId="0" xfId="0" applyFont="1" applyAlignment="1"/>
    <xf numFmtId="0" fontId="4" fillId="0" borderId="36" xfId="0" applyFont="1" applyBorder="1" applyAlignment="1"/>
    <xf numFmtId="0" fontId="4" fillId="0" borderId="23" xfId="0" applyFont="1" applyBorder="1" applyAlignment="1"/>
    <xf numFmtId="164" fontId="4" fillId="0" borderId="36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0" fontId="3" fillId="7" borderId="18" xfId="0" applyFont="1" applyFill="1" applyBorder="1" applyAlignment="1"/>
    <xf numFmtId="0" fontId="3" fillId="7" borderId="18" xfId="0" applyFont="1" applyFill="1" applyBorder="1" applyAlignment="1">
      <alignment horizontal="center"/>
    </xf>
    <xf numFmtId="164" fontId="5" fillId="0" borderId="36" xfId="0" applyNumberFormat="1" applyFont="1" applyBorder="1" applyAlignment="1">
      <alignment horizontal="center"/>
    </xf>
    <xf numFmtId="164" fontId="5" fillId="0" borderId="23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4" borderId="14" xfId="0" applyFont="1" applyFill="1" applyBorder="1" applyAlignment="1"/>
    <xf numFmtId="0" fontId="0" fillId="0" borderId="0" xfId="0" applyFont="1" applyAlignment="1"/>
    <xf numFmtId="0" fontId="6" fillId="4" borderId="14" xfId="0" applyFont="1" applyFill="1" applyBorder="1" applyAlignment="1"/>
    <xf numFmtId="0" fontId="4" fillId="0" borderId="1" xfId="0" applyFont="1" applyBorder="1"/>
    <xf numFmtId="0" fontId="0" fillId="4" borderId="14" xfId="1" applyFont="1" applyFill="1" applyAlignment="1"/>
    <xf numFmtId="0" fontId="0" fillId="0" borderId="14" xfId="1" applyFont="1" applyAlignment="1"/>
    <xf numFmtId="0" fontId="3" fillId="7" borderId="18" xfId="1" applyFont="1" applyFill="1" applyBorder="1" applyAlignment="1"/>
    <xf numFmtId="0" fontId="3" fillId="7" borderId="18" xfId="1" applyFont="1" applyFill="1" applyBorder="1" applyAlignment="1">
      <alignment horizontal="center"/>
    </xf>
    <xf numFmtId="0" fontId="4" fillId="0" borderId="36" xfId="1" applyFont="1" applyBorder="1" applyAlignment="1"/>
    <xf numFmtId="164" fontId="5" fillId="0" borderId="36" xfId="1" applyNumberFormat="1" applyFont="1" applyBorder="1" applyAlignment="1">
      <alignment horizontal="center"/>
    </xf>
    <xf numFmtId="164" fontId="4" fillId="0" borderId="36" xfId="1" applyNumberFormat="1" applyFont="1" applyBorder="1" applyAlignment="1">
      <alignment horizontal="center"/>
    </xf>
    <xf numFmtId="0" fontId="4" fillId="0" borderId="23" xfId="1" applyFont="1" applyBorder="1" applyAlignment="1"/>
    <xf numFmtId="164" fontId="5" fillId="0" borderId="23" xfId="1" applyNumberFormat="1" applyFont="1" applyBorder="1" applyAlignment="1">
      <alignment horizontal="center"/>
    </xf>
    <xf numFmtId="164" fontId="4" fillId="0" borderId="23" xfId="1" applyNumberFormat="1" applyFont="1" applyBorder="1" applyAlignment="1">
      <alignment horizontal="center"/>
    </xf>
    <xf numFmtId="0" fontId="0" fillId="4" borderId="14" xfId="1" applyFont="1" applyFill="1" applyBorder="1" applyAlignment="1"/>
    <xf numFmtId="0" fontId="3" fillId="4" borderId="14" xfId="1" applyFont="1" applyFill="1" applyBorder="1" applyAlignment="1">
      <alignment horizontal="center"/>
    </xf>
    <xf numFmtId="164" fontId="5" fillId="4" borderId="14" xfId="1" applyNumberFormat="1" applyFont="1" applyFill="1" applyBorder="1" applyAlignment="1">
      <alignment horizontal="center"/>
    </xf>
    <xf numFmtId="0" fontId="0" fillId="0" borderId="0" xfId="0" applyFont="1" applyAlignment="1"/>
    <xf numFmtId="0" fontId="8" fillId="0" borderId="0" xfId="0" applyFont="1" applyAlignment="1"/>
    <xf numFmtId="0" fontId="8" fillId="4" borderId="0" xfId="0" applyFont="1" applyFill="1" applyAlignment="1">
      <alignment wrapText="1"/>
    </xf>
    <xf numFmtId="0" fontId="8" fillId="0" borderId="0" xfId="0" applyFont="1" applyAlignment="1">
      <alignment wrapText="1"/>
    </xf>
    <xf numFmtId="0" fontId="4" fillId="0" borderId="4" xfId="0" applyFont="1" applyBorder="1"/>
    <xf numFmtId="0" fontId="13" fillId="0" borderId="22" xfId="0" applyFont="1" applyBorder="1" applyAlignment="1">
      <alignment horizontal="left" vertical="center" wrapText="1"/>
    </xf>
    <xf numFmtId="0" fontId="4" fillId="0" borderId="36" xfId="0" applyFont="1" applyBorder="1" applyAlignment="1">
      <alignment vertical="center" wrapText="1"/>
    </xf>
    <xf numFmtId="0" fontId="14" fillId="0" borderId="36" xfId="0" applyFont="1" applyBorder="1" applyAlignment="1">
      <alignment wrapText="1"/>
    </xf>
    <xf numFmtId="0" fontId="14" fillId="0" borderId="23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22" xfId="0" applyFont="1" applyBorder="1" applyAlignment="1">
      <alignment vertical="center"/>
    </xf>
    <xf numFmtId="0" fontId="5" fillId="0" borderId="22" xfId="0" applyFont="1" applyBorder="1" applyAlignment="1">
      <alignment horizontal="left" vertical="center" wrapText="1"/>
    </xf>
    <xf numFmtId="49" fontId="14" fillId="0" borderId="36" xfId="0" applyNumberFormat="1" applyFont="1" applyBorder="1" applyAlignment="1">
      <alignment wrapText="1"/>
    </xf>
    <xf numFmtId="49" fontId="14" fillId="0" borderId="36" xfId="0" applyNumberFormat="1" applyFont="1" applyBorder="1" applyAlignment="1">
      <alignment vertical="center" wrapText="1"/>
    </xf>
    <xf numFmtId="49" fontId="14" fillId="0" borderId="23" xfId="0" applyNumberFormat="1" applyFont="1" applyBorder="1" applyAlignment="1">
      <alignment vertical="center" wrapText="1"/>
    </xf>
    <xf numFmtId="0" fontId="4" fillId="0" borderId="36" xfId="0" applyFont="1" applyBorder="1" applyAlignment="1">
      <alignment horizontal="left" vertical="center" wrapText="1"/>
    </xf>
    <xf numFmtId="0" fontId="14" fillId="0" borderId="36" xfId="0" quotePrefix="1" applyNumberFormat="1" applyFont="1" applyBorder="1" applyAlignment="1">
      <alignment vertical="center" wrapText="1"/>
    </xf>
    <xf numFmtId="0" fontId="5" fillId="0" borderId="36" xfId="0" applyFont="1" applyBorder="1" applyAlignment="1">
      <alignment horizontal="left" vertical="center" wrapText="1"/>
    </xf>
    <xf numFmtId="0" fontId="11" fillId="0" borderId="22" xfId="0" applyFont="1" applyBorder="1" applyAlignment="1">
      <alignment vertical="center" wrapText="1"/>
    </xf>
    <xf numFmtId="0" fontId="10" fillId="0" borderId="36" xfId="0" applyFont="1" applyBorder="1" applyAlignment="1">
      <alignment vertical="center" wrapText="1"/>
    </xf>
    <xf numFmtId="0" fontId="16" fillId="0" borderId="36" xfId="0" applyFont="1" applyBorder="1" applyAlignment="1">
      <alignment vertical="center" wrapText="1"/>
    </xf>
    <xf numFmtId="0" fontId="5" fillId="0" borderId="36" xfId="0" applyFont="1" applyBorder="1" applyAlignment="1">
      <alignment vertical="center" wrapText="1"/>
    </xf>
    <xf numFmtId="0" fontId="4" fillId="0" borderId="23" xfId="0" applyFont="1" applyBorder="1" applyAlignment="1">
      <alignment wrapText="1"/>
    </xf>
    <xf numFmtId="0" fontId="4" fillId="0" borderId="23" xfId="0" applyFont="1" applyBorder="1" applyAlignment="1">
      <alignment vertical="center" wrapText="1"/>
    </xf>
    <xf numFmtId="0" fontId="4" fillId="0" borderId="36" xfId="0" applyFont="1" applyBorder="1" applyAlignment="1">
      <alignment wrapText="1"/>
    </xf>
    <xf numFmtId="0" fontId="14" fillId="0" borderId="36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0" fontId="16" fillId="0" borderId="15" xfId="0" quotePrefix="1" applyFont="1" applyBorder="1" applyAlignment="1">
      <alignment vertical="center" wrapText="1"/>
    </xf>
    <xf numFmtId="0" fontId="4" fillId="0" borderId="14" xfId="0" applyFont="1" applyBorder="1" applyAlignment="1">
      <alignment wrapText="1"/>
    </xf>
    <xf numFmtId="165" fontId="13" fillId="0" borderId="22" xfId="0" applyNumberFormat="1" applyFont="1" applyBorder="1" applyAlignment="1">
      <alignment horizontal="left" vertical="center" wrapText="1"/>
    </xf>
    <xf numFmtId="165" fontId="13" fillId="0" borderId="36" xfId="0" applyNumberFormat="1" applyFont="1" applyBorder="1" applyAlignment="1">
      <alignment horizontal="left" vertical="center" wrapText="1"/>
    </xf>
    <xf numFmtId="165" fontId="19" fillId="0" borderId="36" xfId="0" applyNumberFormat="1" applyFont="1" applyBorder="1" applyAlignment="1">
      <alignment horizontal="left" vertical="center" wrapText="1"/>
    </xf>
    <xf numFmtId="165" fontId="20" fillId="0" borderId="36" xfId="0" applyNumberFormat="1" applyFont="1" applyBorder="1" applyAlignment="1">
      <alignment horizontal="left" vertical="center" wrapText="1"/>
    </xf>
    <xf numFmtId="165" fontId="19" fillId="0" borderId="23" xfId="0" applyNumberFormat="1" applyFont="1" applyBorder="1" applyAlignment="1">
      <alignment horizontal="left" vertical="center" wrapText="1"/>
    </xf>
    <xf numFmtId="165" fontId="5" fillId="0" borderId="36" xfId="0" applyNumberFormat="1" applyFont="1" applyBorder="1" applyAlignment="1">
      <alignment vertical="center"/>
    </xf>
    <xf numFmtId="165" fontId="5" fillId="0" borderId="23" xfId="0" applyNumberFormat="1" applyFont="1" applyBorder="1" applyAlignment="1">
      <alignment vertical="center"/>
    </xf>
    <xf numFmtId="165" fontId="13" fillId="0" borderId="23" xfId="0" applyNumberFormat="1" applyFont="1" applyBorder="1" applyAlignment="1">
      <alignment horizontal="left" vertical="center" wrapText="1"/>
    </xf>
    <xf numFmtId="0" fontId="4" fillId="4" borderId="0" xfId="0" applyFont="1" applyFill="1" applyAlignment="1">
      <alignment wrapText="1"/>
    </xf>
    <xf numFmtId="0" fontId="4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 applyAlignment="1"/>
    <xf numFmtId="0" fontId="5" fillId="5" borderId="22" xfId="0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center"/>
    </xf>
    <xf numFmtId="0" fontId="5" fillId="5" borderId="39" xfId="0" applyFont="1" applyFill="1" applyBorder="1" applyAlignment="1">
      <alignment vertical="center"/>
    </xf>
    <xf numFmtId="165" fontId="14" fillId="0" borderId="22" xfId="0" applyNumberFormat="1" applyFont="1" applyBorder="1" applyAlignment="1">
      <alignment vertical="center"/>
    </xf>
    <xf numFmtId="0" fontId="14" fillId="5" borderId="39" xfId="0" applyFont="1" applyFill="1" applyBorder="1" applyAlignment="1">
      <alignment vertical="center"/>
    </xf>
    <xf numFmtId="165" fontId="14" fillId="0" borderId="36" xfId="0" applyNumberFormat="1" applyFont="1" applyBorder="1" applyAlignment="1">
      <alignment vertical="center"/>
    </xf>
    <xf numFmtId="165" fontId="4" fillId="0" borderId="0" xfId="0" applyNumberFormat="1" applyFont="1" applyAlignment="1">
      <alignment vertical="center"/>
    </xf>
    <xf numFmtId="164" fontId="5" fillId="5" borderId="46" xfId="0" applyNumberFormat="1" applyFont="1" applyFill="1" applyBorder="1" applyAlignment="1">
      <alignment horizontal="center" vertical="center"/>
    </xf>
    <xf numFmtId="165" fontId="14" fillId="0" borderId="23" xfId="0" applyNumberFormat="1" applyFont="1" applyBorder="1" applyAlignment="1">
      <alignment vertical="center"/>
    </xf>
    <xf numFmtId="0" fontId="5" fillId="5" borderId="36" xfId="0" applyFont="1" applyFill="1" applyBorder="1" applyAlignment="1">
      <alignment vertical="center"/>
    </xf>
    <xf numFmtId="165" fontId="5" fillId="4" borderId="35" xfId="0" applyNumberFormat="1" applyFont="1" applyFill="1" applyBorder="1" applyAlignment="1">
      <alignment vertical="center"/>
    </xf>
    <xf numFmtId="165" fontId="5" fillId="4" borderId="20" xfId="0" applyNumberFormat="1" applyFont="1" applyFill="1" applyBorder="1" applyAlignment="1">
      <alignment vertical="center"/>
    </xf>
    <xf numFmtId="165" fontId="4" fillId="0" borderId="22" xfId="0" applyNumberFormat="1" applyFont="1" applyBorder="1" applyAlignment="1">
      <alignment vertical="center"/>
    </xf>
    <xf numFmtId="165" fontId="4" fillId="0" borderId="36" xfId="0" applyNumberFormat="1" applyFont="1" applyBorder="1" applyAlignment="1">
      <alignment vertical="center"/>
    </xf>
    <xf numFmtId="165" fontId="4" fillId="0" borderId="23" xfId="0" applyNumberFormat="1" applyFont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/>
    </xf>
    <xf numFmtId="0" fontId="14" fillId="5" borderId="1" xfId="0" applyFont="1" applyFill="1" applyBorder="1" applyAlignment="1">
      <alignment vertical="center"/>
    </xf>
    <xf numFmtId="164" fontId="5" fillId="5" borderId="7" xfId="0" applyNumberFormat="1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4" fillId="5" borderId="1" xfId="0" applyFont="1" applyFill="1" applyBorder="1" applyAlignment="1">
      <alignment vertical="center" wrapText="1"/>
    </xf>
    <xf numFmtId="164" fontId="5" fillId="5" borderId="7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4" fillId="4" borderId="39" xfId="0" applyFont="1" applyFill="1" applyBorder="1" applyAlignment="1"/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4" borderId="13" xfId="0" applyFont="1" applyFill="1" applyBorder="1" applyAlignment="1"/>
    <xf numFmtId="0" fontId="4" fillId="0" borderId="21" xfId="0" applyFont="1" applyFill="1" applyBorder="1" applyAlignment="1">
      <alignment horizontal="center"/>
    </xf>
    <xf numFmtId="0" fontId="5" fillId="5" borderId="36" xfId="0" applyFont="1" applyFill="1" applyBorder="1" applyAlignment="1">
      <alignment vertical="center" wrapText="1"/>
    </xf>
    <xf numFmtId="165" fontId="14" fillId="0" borderId="34" xfId="0" applyNumberFormat="1" applyFont="1" applyBorder="1" applyAlignment="1">
      <alignment vertical="center"/>
    </xf>
    <xf numFmtId="0" fontId="14" fillId="5" borderId="36" xfId="0" applyFont="1" applyFill="1" applyBorder="1" applyAlignment="1">
      <alignment vertical="center" wrapText="1"/>
    </xf>
    <xf numFmtId="165" fontId="14" fillId="0" borderId="40" xfId="0" applyNumberFormat="1" applyFont="1" applyBorder="1" applyAlignment="1">
      <alignment vertical="center"/>
    </xf>
    <xf numFmtId="164" fontId="5" fillId="5" borderId="47" xfId="0" applyNumberFormat="1" applyFont="1" applyFill="1" applyBorder="1" applyAlignment="1">
      <alignment horizontal="center" vertical="center" wrapText="1"/>
    </xf>
    <xf numFmtId="165" fontId="14" fillId="0" borderId="32" xfId="0" applyNumberFormat="1" applyFont="1" applyBorder="1" applyAlignment="1">
      <alignment vertical="center"/>
    </xf>
    <xf numFmtId="0" fontId="5" fillId="5" borderId="36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5" fontId="4" fillId="0" borderId="22" xfId="0" applyNumberFormat="1" applyFont="1" applyBorder="1" applyAlignment="1">
      <alignment wrapText="1"/>
    </xf>
    <xf numFmtId="165" fontId="4" fillId="0" borderId="36" xfId="0" applyNumberFormat="1" applyFont="1" applyBorder="1" applyAlignment="1">
      <alignment wrapText="1"/>
    </xf>
    <xf numFmtId="165" fontId="5" fillId="4" borderId="18" xfId="0" applyNumberFormat="1" applyFont="1" applyFill="1" applyBorder="1" applyAlignment="1">
      <alignment vertical="center" wrapText="1"/>
    </xf>
    <xf numFmtId="165" fontId="4" fillId="0" borderId="22" xfId="0" applyNumberFormat="1" applyFont="1" applyBorder="1" applyAlignment="1">
      <alignment vertical="center" wrapText="1"/>
    </xf>
    <xf numFmtId="165" fontId="4" fillId="0" borderId="36" xfId="0" applyNumberFormat="1" applyFont="1" applyBorder="1" applyAlignment="1">
      <alignment vertical="center" wrapText="1"/>
    </xf>
    <xf numFmtId="165" fontId="4" fillId="0" borderId="23" xfId="0" applyNumberFormat="1" applyFont="1" applyBorder="1" applyAlignment="1">
      <alignment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0" fillId="4" borderId="14" xfId="0" applyFont="1" applyFill="1" applyBorder="1" applyAlignment="1"/>
    <xf numFmtId="0" fontId="4" fillId="4" borderId="14" xfId="0" applyFont="1" applyFill="1" applyBorder="1" applyAlignment="1"/>
    <xf numFmtId="165" fontId="4" fillId="0" borderId="8" xfId="0" applyNumberFormat="1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9" fillId="0" borderId="9" xfId="0" applyFont="1" applyBorder="1" applyAlignment="1"/>
    <xf numFmtId="0" fontId="5" fillId="5" borderId="16" xfId="0" applyFont="1" applyFill="1" applyBorder="1" applyAlignment="1">
      <alignment vertical="center" wrapText="1"/>
    </xf>
    <xf numFmtId="0" fontId="5" fillId="5" borderId="13" xfId="0" applyFont="1" applyFill="1" applyBorder="1" applyAlignment="1">
      <alignment vertical="center" wrapText="1"/>
    </xf>
    <xf numFmtId="0" fontId="9" fillId="0" borderId="8" xfId="0" applyFont="1" applyBorder="1" applyAlignment="1"/>
    <xf numFmtId="0" fontId="5" fillId="0" borderId="13" xfId="0" applyFont="1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9" fillId="0" borderId="14" xfId="0" applyFont="1" applyBorder="1" applyAlignment="1"/>
    <xf numFmtId="0" fontId="14" fillId="3" borderId="10" xfId="0" applyFont="1" applyFill="1" applyBorder="1" applyAlignment="1">
      <alignment horizontal="center" vertical="center"/>
    </xf>
    <xf numFmtId="0" fontId="9" fillId="0" borderId="11" xfId="0" applyFont="1" applyBorder="1" applyAlignment="1"/>
    <xf numFmtId="0" fontId="9" fillId="0" borderId="17" xfId="0" applyFont="1" applyBorder="1" applyAlignment="1"/>
    <xf numFmtId="0" fontId="14" fillId="3" borderId="16" xfId="0" applyFont="1" applyFill="1" applyBorder="1" applyAlignment="1">
      <alignment horizontal="center" vertical="center"/>
    </xf>
    <xf numFmtId="0" fontId="9" fillId="0" borderId="8" xfId="0" applyFont="1" applyBorder="1" applyAlignment="1"/>
    <xf numFmtId="0" fontId="9" fillId="0" borderId="9" xfId="0" applyFont="1" applyBorder="1" applyAlignment="1"/>
    <xf numFmtId="0" fontId="5" fillId="3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4" fillId="3" borderId="1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9" fillId="0" borderId="20" xfId="0" applyFont="1" applyBorder="1" applyAlignment="1"/>
    <xf numFmtId="0" fontId="9" fillId="0" borderId="32" xfId="0" applyFont="1" applyBorder="1" applyAlignment="1"/>
    <xf numFmtId="0" fontId="5" fillId="0" borderId="11" xfId="0" applyFont="1" applyBorder="1" applyAlignment="1">
      <alignment horizontal="left" vertical="center"/>
    </xf>
    <xf numFmtId="165" fontId="14" fillId="0" borderId="16" xfId="0" applyNumberFormat="1" applyFont="1" applyBorder="1" applyAlignment="1">
      <alignment horizontal="center" vertical="center" wrapText="1"/>
    </xf>
    <xf numFmtId="165" fontId="9" fillId="0" borderId="5" xfId="0" applyNumberFormat="1" applyFont="1" applyBorder="1" applyAlignment="1">
      <alignment vertical="center" wrapText="1"/>
    </xf>
    <xf numFmtId="0" fontId="12" fillId="2" borderId="16" xfId="0" applyFont="1" applyFill="1" applyBorder="1" applyAlignment="1">
      <alignment horizontal="center" vertical="center"/>
    </xf>
    <xf numFmtId="0" fontId="9" fillId="0" borderId="13" xfId="0" applyFont="1" applyBorder="1" applyAlignment="1"/>
    <xf numFmtId="0" fontId="4" fillId="0" borderId="0" xfId="0" applyFont="1" applyAlignment="1"/>
    <xf numFmtId="0" fontId="9" fillId="0" borderId="15" xfId="0" applyFont="1" applyBorder="1" applyAlignment="1"/>
    <xf numFmtId="0" fontId="5" fillId="0" borderId="8" xfId="0" applyFont="1" applyBorder="1" applyAlignment="1">
      <alignment horizontal="left" vertical="center"/>
    </xf>
    <xf numFmtId="165" fontId="14" fillId="3" borderId="8" xfId="0" applyNumberFormat="1" applyFont="1" applyFill="1" applyBorder="1" applyAlignment="1">
      <alignment horizontal="center" vertical="center"/>
    </xf>
    <xf numFmtId="165" fontId="9" fillId="0" borderId="8" xfId="0" applyNumberFormat="1" applyFont="1" applyBorder="1" applyAlignment="1"/>
    <xf numFmtId="165" fontId="9" fillId="0" borderId="9" xfId="0" applyNumberFormat="1" applyFont="1" applyBorder="1" applyAlignment="1"/>
    <xf numFmtId="0" fontId="5" fillId="0" borderId="16" xfId="0" applyFont="1" applyBorder="1" applyAlignment="1">
      <alignment horizontal="left" vertical="center" wrapText="1"/>
    </xf>
    <xf numFmtId="0" fontId="5" fillId="3" borderId="16" xfId="0" applyFont="1" applyFill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5" xfId="0" applyFont="1" applyBorder="1" applyAlignment="1"/>
    <xf numFmtId="0" fontId="9" fillId="0" borderId="3" xfId="0" applyFont="1" applyBorder="1" applyAlignment="1"/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165" fontId="5" fillId="0" borderId="14" xfId="0" applyNumberFormat="1" applyFont="1" applyBorder="1" applyAlignment="1">
      <alignment horizontal="left" vertical="center"/>
    </xf>
    <xf numFmtId="165" fontId="9" fillId="0" borderId="14" xfId="0" applyNumberFormat="1" applyFont="1" applyBorder="1" applyAlignment="1"/>
    <xf numFmtId="165" fontId="4" fillId="0" borderId="0" xfId="0" applyNumberFormat="1" applyFont="1" applyAlignment="1"/>
    <xf numFmtId="165" fontId="14" fillId="0" borderId="13" xfId="0" applyNumberFormat="1" applyFont="1" applyBorder="1" applyAlignment="1">
      <alignment horizontal="center" vertical="center" wrapText="1"/>
    </xf>
    <xf numFmtId="165" fontId="5" fillId="0" borderId="8" xfId="0" applyNumberFormat="1" applyFont="1" applyBorder="1" applyAlignment="1">
      <alignment horizontal="left" vertical="center"/>
    </xf>
    <xf numFmtId="0" fontId="9" fillId="0" borderId="38" xfId="0" applyFont="1" applyBorder="1" applyAlignment="1"/>
    <xf numFmtId="0" fontId="5" fillId="0" borderId="45" xfId="0" applyFont="1" applyBorder="1" applyAlignment="1">
      <alignment horizontal="left" vertical="center"/>
    </xf>
    <xf numFmtId="0" fontId="9" fillId="0" borderId="37" xfId="0" applyFont="1" applyBorder="1" applyAlignment="1"/>
    <xf numFmtId="0" fontId="9" fillId="0" borderId="6" xfId="0" applyFont="1" applyBorder="1" applyAlignment="1"/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6" borderId="16" xfId="0" applyFont="1" applyFill="1" applyBorder="1" applyAlignment="1">
      <alignment vertical="center" wrapText="1"/>
    </xf>
    <xf numFmtId="0" fontId="9" fillId="4" borderId="14" xfId="0" applyFont="1" applyFill="1" applyBorder="1" applyAlignment="1">
      <alignment wrapText="1"/>
    </xf>
    <xf numFmtId="0" fontId="9" fillId="4" borderId="8" xfId="0" applyFont="1" applyFill="1" applyBorder="1" applyAlignment="1">
      <alignment wrapText="1"/>
    </xf>
    <xf numFmtId="0" fontId="9" fillId="4" borderId="9" xfId="0" applyFont="1" applyFill="1" applyBorder="1" applyAlignment="1">
      <alignment wrapText="1"/>
    </xf>
    <xf numFmtId="0" fontId="9" fillId="4" borderId="13" xfId="0" applyFont="1" applyFill="1" applyBorder="1" applyAlignment="1">
      <alignment wrapText="1"/>
    </xf>
    <xf numFmtId="0" fontId="9" fillId="4" borderId="15" xfId="0" applyFont="1" applyFill="1" applyBorder="1" applyAlignment="1">
      <alignment wrapText="1"/>
    </xf>
    <xf numFmtId="0" fontId="9" fillId="4" borderId="5" xfId="0" applyFont="1" applyFill="1" applyBorder="1" applyAlignment="1">
      <alignment wrapText="1"/>
    </xf>
    <xf numFmtId="0" fontId="9" fillId="4" borderId="6" xfId="0" applyFont="1" applyFill="1" applyBorder="1" applyAlignment="1">
      <alignment wrapText="1"/>
    </xf>
    <xf numFmtId="0" fontId="9" fillId="4" borderId="3" xfId="0" applyFont="1" applyFill="1" applyBorder="1" applyAlignment="1">
      <alignment wrapText="1"/>
    </xf>
    <xf numFmtId="0" fontId="4" fillId="0" borderId="9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4" fillId="0" borderId="15" xfId="0" applyFont="1" applyBorder="1" applyAlignment="1">
      <alignment horizontal="left" vertical="top" wrapText="1"/>
    </xf>
    <xf numFmtId="0" fontId="5" fillId="0" borderId="1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top" wrapText="1"/>
    </xf>
    <xf numFmtId="0" fontId="4" fillId="0" borderId="36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6" borderId="14" xfId="0" applyFont="1" applyFill="1" applyBorder="1" applyAlignment="1">
      <alignment vertical="center" wrapText="1"/>
    </xf>
    <xf numFmtId="0" fontId="2" fillId="4" borderId="14" xfId="0" applyFont="1" applyFill="1" applyBorder="1" applyAlignment="1"/>
    <xf numFmtId="0" fontId="0" fillId="4" borderId="14" xfId="0" applyFont="1" applyFill="1" applyBorder="1" applyAlignment="1"/>
    <xf numFmtId="0" fontId="4" fillId="0" borderId="24" xfId="0" applyFont="1" applyBorder="1" applyAlignment="1">
      <alignment horizontal="left" vertical="top" wrapText="1"/>
    </xf>
    <xf numFmtId="0" fontId="4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44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0" fontId="9" fillId="0" borderId="51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4" fillId="0" borderId="22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 wrapText="1"/>
    </xf>
    <xf numFmtId="0" fontId="4" fillId="0" borderId="43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top" wrapText="1"/>
    </xf>
    <xf numFmtId="0" fontId="4" fillId="0" borderId="40" xfId="0" applyFont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top" wrapText="1"/>
    </xf>
    <xf numFmtId="0" fontId="9" fillId="4" borderId="14" xfId="0" applyFont="1" applyFill="1" applyBorder="1" applyAlignment="1"/>
    <xf numFmtId="0" fontId="9" fillId="4" borderId="9" xfId="0" applyFont="1" applyFill="1" applyBorder="1" applyAlignment="1"/>
    <xf numFmtId="0" fontId="9" fillId="4" borderId="5" xfId="0" applyFont="1" applyFill="1" applyBorder="1" applyAlignment="1"/>
    <xf numFmtId="0" fontId="9" fillId="4" borderId="6" xfId="0" applyFont="1" applyFill="1" applyBorder="1" applyAlignment="1"/>
    <xf numFmtId="0" fontId="9" fillId="4" borderId="3" xfId="0" applyFont="1" applyFill="1" applyBorder="1" applyAlignment="1"/>
    <xf numFmtId="0" fontId="5" fillId="0" borderId="13" xfId="0" applyFont="1" applyBorder="1" applyAlignment="1">
      <alignment horizontal="left" vertical="center" wrapText="1"/>
    </xf>
    <xf numFmtId="0" fontId="9" fillId="4" borderId="15" xfId="0" applyFont="1" applyFill="1" applyBorder="1" applyAlignment="1"/>
    <xf numFmtId="0" fontId="9" fillId="0" borderId="15" xfId="0" applyFont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4" borderId="8" xfId="0" applyFont="1" applyFill="1" applyBorder="1" applyAlignment="1"/>
    <xf numFmtId="0" fontId="5" fillId="0" borderId="5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center" vertical="top"/>
    </xf>
    <xf numFmtId="0" fontId="9" fillId="0" borderId="36" xfId="0" applyFont="1" applyBorder="1" applyAlignment="1">
      <alignment horizontal="center" vertical="top"/>
    </xf>
    <xf numFmtId="0" fontId="9" fillId="0" borderId="23" xfId="0" applyFont="1" applyBorder="1" applyAlignment="1">
      <alignment horizontal="center" vertical="top"/>
    </xf>
    <xf numFmtId="0" fontId="9" fillId="0" borderId="26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3" xfId="0" applyFont="1" applyFill="1" applyBorder="1" applyAlignment="1"/>
    <xf numFmtId="0" fontId="9" fillId="0" borderId="2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top"/>
    </xf>
    <xf numFmtId="0" fontId="9" fillId="0" borderId="15" xfId="0" applyFont="1" applyBorder="1" applyAlignment="1">
      <alignment horizontal="center" vertical="top"/>
    </xf>
    <xf numFmtId="0" fontId="9" fillId="0" borderId="44" xfId="0" applyFont="1" applyBorder="1" applyAlignment="1">
      <alignment horizontal="center" vertical="top"/>
    </xf>
    <xf numFmtId="0" fontId="4" fillId="0" borderId="2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top"/>
    </xf>
    <xf numFmtId="0" fontId="9" fillId="0" borderId="43" xfId="0" applyFont="1" applyBorder="1" applyAlignment="1">
      <alignment horizontal="center" vertical="top"/>
    </xf>
    <xf numFmtId="0" fontId="9" fillId="0" borderId="49" xfId="0" applyFont="1" applyBorder="1" applyAlignment="1">
      <alignment horizontal="center" vertical="center"/>
    </xf>
    <xf numFmtId="0" fontId="5" fillId="6" borderId="14" xfId="0" applyFont="1" applyFill="1" applyBorder="1" applyAlignment="1">
      <alignment vertical="center" wrapText="1"/>
    </xf>
    <xf numFmtId="0" fontId="4" fillId="4" borderId="14" xfId="0" applyFont="1" applyFill="1" applyBorder="1" applyAlignment="1"/>
    <xf numFmtId="0" fontId="5" fillId="0" borderId="29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top" wrapText="1"/>
    </xf>
    <xf numFmtId="0" fontId="4" fillId="0" borderId="28" xfId="0" applyFont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top" wrapText="1"/>
    </xf>
    <xf numFmtId="0" fontId="4" fillId="0" borderId="4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rPr lang="en-GB"/>
              <a:t>Write your scaling ambition here</a:t>
            </a:r>
          </a:p>
        </c:rich>
      </c:tx>
      <c:overlay val="0"/>
    </c:title>
    <c:autoTitleDeleted val="0"/>
    <c:plotArea>
      <c:layout/>
      <c:radarChart>
        <c:radarStyle val="marker"/>
        <c:varyColors val="1"/>
        <c:ser>
          <c:idx val="0"/>
          <c:order val="0"/>
          <c:spPr>
            <a:ln w="19050" cmpd="sng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'Final graph'!$B$3:$B$12</c:f>
              <c:strCache>
                <c:ptCount val="10"/>
                <c:pt idx="0">
                  <c:v>Technology/ practice</c:v>
                </c:pt>
                <c:pt idx="1">
                  <c:v>Awareness and demand</c:v>
                </c:pt>
                <c:pt idx="2">
                  <c:v>Business cases</c:v>
                </c:pt>
                <c:pt idx="3">
                  <c:v>Value chain</c:v>
                </c:pt>
                <c:pt idx="4">
                  <c:v>Finance</c:v>
                </c:pt>
                <c:pt idx="5">
                  <c:v>Knowledge and skills</c:v>
                </c:pt>
                <c:pt idx="6">
                  <c:v>Collaboration</c:v>
                </c:pt>
                <c:pt idx="7">
                  <c:v>Evidence and learning</c:v>
                </c:pt>
                <c:pt idx="8">
                  <c:v>Leadership and management</c:v>
                </c:pt>
                <c:pt idx="9">
                  <c:v>Public sector governance</c:v>
                </c:pt>
              </c:strCache>
            </c:strRef>
          </c:cat>
          <c:val>
            <c:numRef>
              <c:f>'Final graph'!$C$3:$C$12</c:f>
              <c:numCache>
                <c:formatCode>0.0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1-4BE1-8181-8A41459A6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226968"/>
        <c:axId val="191226184"/>
      </c:radarChart>
      <c:catAx>
        <c:axId val="19122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6184"/>
        <c:crosses val="autoZero"/>
        <c:auto val="1"/>
        <c:lblAlgn val="ctr"/>
        <c:lblOffset val="100"/>
        <c:noMultiLvlLbl val="1"/>
      </c:catAx>
      <c:valAx>
        <c:axId val="191226184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6968"/>
        <c:crosses val="autoZero"/>
        <c:crossBetween val="between"/>
        <c:majorUnit val="1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rPr lang="en-US"/>
              <a:t>Write your scaling ambition here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ln w="19050" cmpd="sng">
              <a:solidFill>
                <a:srgbClr val="3366CC"/>
              </a:solidFill>
            </a:ln>
          </c:spPr>
          <c:invertIfNegative val="0"/>
          <c:cat>
            <c:strRef>
              <c:f>'Final graph'!$B$3:$B$12</c:f>
              <c:strCache>
                <c:ptCount val="10"/>
                <c:pt idx="0">
                  <c:v>Technology/ practice</c:v>
                </c:pt>
                <c:pt idx="1">
                  <c:v>Awareness and demand</c:v>
                </c:pt>
                <c:pt idx="2">
                  <c:v>Business cases</c:v>
                </c:pt>
                <c:pt idx="3">
                  <c:v>Value chain</c:v>
                </c:pt>
                <c:pt idx="4">
                  <c:v>Finance</c:v>
                </c:pt>
                <c:pt idx="5">
                  <c:v>Knowledge and skills</c:v>
                </c:pt>
                <c:pt idx="6">
                  <c:v>Collaboration</c:v>
                </c:pt>
                <c:pt idx="7">
                  <c:v>Evidence and learning</c:v>
                </c:pt>
                <c:pt idx="8">
                  <c:v>Leadership and management</c:v>
                </c:pt>
                <c:pt idx="9">
                  <c:v>Public sector governance</c:v>
                </c:pt>
              </c:strCache>
            </c:strRef>
          </c:cat>
          <c:val>
            <c:numRef>
              <c:f>'Final graph'!$C$3:$C$12</c:f>
              <c:numCache>
                <c:formatCode>0.0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0-4667-9396-81FD7581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28536"/>
        <c:axId val="191228928"/>
      </c:barChart>
      <c:catAx>
        <c:axId val="19122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8928"/>
        <c:crosses val="autoZero"/>
        <c:auto val="1"/>
        <c:lblAlgn val="ctr"/>
        <c:lblOffset val="100"/>
        <c:noMultiLvlLbl val="1"/>
      </c:catAx>
      <c:valAx>
        <c:axId val="191228928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8536"/>
        <c:crosses val="autoZero"/>
        <c:crossBetween val="between"/>
        <c:majorUnit val="1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307522</xdr:colOff>
      <xdr:row>1</xdr:row>
      <xdr:rowOff>10886</xdr:rowOff>
    </xdr:from>
    <xdr:to>
      <xdr:col>26</xdr:col>
      <xdr:colOff>655865</xdr:colOff>
      <xdr:row>34</xdr:row>
      <xdr:rowOff>130629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326572</xdr:colOff>
      <xdr:row>1</xdr:row>
      <xdr:rowOff>9072</xdr:rowOff>
    </xdr:from>
    <xdr:to>
      <xdr:col>14</xdr:col>
      <xdr:colOff>620487</xdr:colOff>
      <xdr:row>34</xdr:row>
      <xdr:rowOff>146051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862"/>
  <sheetViews>
    <sheetView workbookViewId="0">
      <selection activeCell="H22" sqref="H22"/>
    </sheetView>
  </sheetViews>
  <sheetFormatPr defaultColWidth="14.375" defaultRowHeight="15" customHeight="1" x14ac:dyDescent="0.2"/>
  <cols>
    <col min="1" max="1" width="2.875" style="3" customWidth="1"/>
    <col min="2" max="2" width="15.875" customWidth="1"/>
    <col min="3" max="3" width="14" customWidth="1"/>
    <col min="4" max="4" width="98.125" customWidth="1"/>
    <col min="5" max="5" width="11.875" style="1" customWidth="1"/>
    <col min="6" max="26" width="8.625" style="3" customWidth="1"/>
    <col min="27" max="38" width="14.375" style="3"/>
  </cols>
  <sheetData>
    <row r="1" spans="1:58" s="3" customFormat="1" ht="13.5" customHeight="1" thickBot="1" x14ac:dyDescent="0.25">
      <c r="E1" s="2"/>
    </row>
    <row r="2" spans="1:58" ht="13.5" customHeight="1" x14ac:dyDescent="0.2">
      <c r="B2" s="154" t="s">
        <v>0</v>
      </c>
      <c r="C2" s="178" t="s">
        <v>1</v>
      </c>
      <c r="D2" s="166"/>
      <c r="E2" s="167"/>
      <c r="F2" s="89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ht="13.5" customHeight="1" x14ac:dyDescent="0.2">
      <c r="B3" s="155"/>
      <c r="C3" s="179"/>
      <c r="D3" s="180"/>
      <c r="E3" s="181"/>
      <c r="F3" s="89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ht="13.5" customHeight="1" thickBot="1" x14ac:dyDescent="0.25">
      <c r="B4" s="156"/>
      <c r="C4" s="179"/>
      <c r="D4" s="161"/>
      <c r="E4" s="181"/>
      <c r="F4" s="89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ht="29.45" customHeight="1" thickBot="1" x14ac:dyDescent="0.25">
      <c r="B5" s="90" t="str">
        <f>'Participant 1'!B5</f>
        <v>1. Technology/ practice</v>
      </c>
      <c r="C5" s="182" t="str">
        <f>'Participant 1'!C5</f>
        <v>1.1 Is your innovation relevant to your target group?</v>
      </c>
      <c r="D5" s="166"/>
      <c r="E5" s="143" t="s">
        <v>2</v>
      </c>
      <c r="F5" s="91">
        <f>SUM(E6:E15)/(COUNTIF(E6:E15,"&gt;0"))</f>
        <v>1</v>
      </c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3.5" customHeight="1" x14ac:dyDescent="0.2">
      <c r="B6" s="92"/>
      <c r="C6" s="93" t="s">
        <v>3</v>
      </c>
      <c r="D6" s="146">
        <f>'Participant 1'!D5</f>
        <v>0</v>
      </c>
      <c r="E6" s="132">
        <f>'Participant 1'!E5</f>
        <v>1</v>
      </c>
      <c r="F6" s="89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3.5" customHeight="1" thickBot="1" x14ac:dyDescent="0.25">
      <c r="B7" s="94" t="s">
        <v>2</v>
      </c>
      <c r="C7" s="95" t="s">
        <v>4</v>
      </c>
      <c r="D7" s="96">
        <f>'Participant 2'!D5</f>
        <v>0</v>
      </c>
      <c r="E7" s="133">
        <f>'Participant 2'!E5</f>
        <v>0</v>
      </c>
      <c r="F7" s="89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3.5" customHeight="1" thickTop="1" thickBot="1" x14ac:dyDescent="0.25">
      <c r="B8" s="97">
        <f>SUM(F5,F17,F30,F43)/4</f>
        <v>1</v>
      </c>
      <c r="C8" s="95" t="s">
        <v>5</v>
      </c>
      <c r="D8" s="96">
        <f>'Participant 3'!D5</f>
        <v>0</v>
      </c>
      <c r="E8" s="133">
        <f>'Participant 3'!E5</f>
        <v>0</v>
      </c>
      <c r="F8" s="89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ht="13.5" customHeight="1" thickTop="1" x14ac:dyDescent="0.2">
      <c r="B9" s="92"/>
      <c r="C9" s="95" t="s">
        <v>6</v>
      </c>
      <c r="D9" s="96">
        <f>'Participant 4'!D5</f>
        <v>0</v>
      </c>
      <c r="E9" s="133">
        <f>'Participant 4'!E5</f>
        <v>0</v>
      </c>
      <c r="F9" s="89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13.5" customHeight="1" x14ac:dyDescent="0.2">
      <c r="B10" s="92"/>
      <c r="C10" s="95" t="s">
        <v>7</v>
      </c>
      <c r="D10" s="96">
        <f>'Participant 5'!D5</f>
        <v>0</v>
      </c>
      <c r="E10" s="133">
        <f>'Participant 5'!E5</f>
        <v>0</v>
      </c>
      <c r="F10" s="89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13.5" customHeight="1" x14ac:dyDescent="0.2">
      <c r="B11" s="92"/>
      <c r="C11" s="95" t="s">
        <v>8</v>
      </c>
      <c r="D11" s="96">
        <f>'Participant 6'!D5</f>
        <v>0</v>
      </c>
      <c r="E11" s="133">
        <f>'Participant 6'!E5</f>
        <v>0</v>
      </c>
      <c r="F11" s="89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s="23" customFormat="1" ht="13.5" customHeight="1" x14ac:dyDescent="0.2">
      <c r="A12" s="3"/>
      <c r="B12" s="92"/>
      <c r="C12" s="95" t="s">
        <v>9</v>
      </c>
      <c r="D12" s="96">
        <f>'Participant 7'!D5</f>
        <v>0</v>
      </c>
      <c r="E12" s="133">
        <f>'Participant 7'!E5</f>
        <v>0</v>
      </c>
      <c r="F12" s="8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s="23" customFormat="1" ht="13.5" customHeight="1" x14ac:dyDescent="0.2">
      <c r="A13" s="3"/>
      <c r="B13" s="92"/>
      <c r="C13" s="95" t="s">
        <v>10</v>
      </c>
      <c r="D13" s="96">
        <f>'Participant 8'!D5</f>
        <v>0</v>
      </c>
      <c r="E13" s="133">
        <f>'Participant 8'!E5</f>
        <v>0</v>
      </c>
      <c r="F13" s="8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s="27" customFormat="1" ht="13.5" customHeight="1" x14ac:dyDescent="0.2">
      <c r="A14" s="3"/>
      <c r="B14" s="92"/>
      <c r="C14" s="95" t="s">
        <v>11</v>
      </c>
      <c r="D14" s="96">
        <f>'Participants 9'!D5</f>
        <v>0</v>
      </c>
      <c r="E14" s="133">
        <f>'Participants 9'!E5</f>
        <v>0</v>
      </c>
      <c r="F14" s="8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s="24" customFormat="1" ht="13.5" customHeight="1" thickBot="1" x14ac:dyDescent="0.25">
      <c r="A15" s="3"/>
      <c r="B15" s="92"/>
      <c r="C15" s="98" t="s">
        <v>12</v>
      </c>
      <c r="D15" s="96">
        <f>'Participant 10'!D5</f>
        <v>0</v>
      </c>
      <c r="E15" s="133">
        <f>'Participant 10'!E5</f>
        <v>0</v>
      </c>
      <c r="F15" s="8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ht="13.5" customHeight="1" thickBot="1" x14ac:dyDescent="0.25">
      <c r="B16" s="99"/>
      <c r="C16" s="100"/>
      <c r="D16" s="101"/>
      <c r="E16" s="134"/>
      <c r="F16" s="89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9.9499999999999993" customHeight="1" x14ac:dyDescent="0.2">
      <c r="B17" s="99"/>
      <c r="C17" s="197" t="str">
        <f>'Participant 1'!C13</f>
        <v>1.2 Does the innovation have a comparative advantage over existing alternatives?</v>
      </c>
      <c r="D17" s="198"/>
      <c r="E17" s="200" t="s">
        <v>2</v>
      </c>
      <c r="F17" s="195">
        <f>SUM(E19:E28)/(COUNTIF(E19:E28,"&gt;0"))</f>
        <v>1</v>
      </c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9.9499999999999993" customHeight="1" thickBot="1" x14ac:dyDescent="0.25">
      <c r="B18" s="99"/>
      <c r="C18" s="198"/>
      <c r="D18" s="199"/>
      <c r="E18" s="177"/>
      <c r="F18" s="196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6.5" customHeight="1" x14ac:dyDescent="0.2">
      <c r="B19" s="99"/>
      <c r="C19" s="93" t="s">
        <v>3</v>
      </c>
      <c r="D19" s="146">
        <f>'Participant 1'!D13</f>
        <v>0</v>
      </c>
      <c r="E19" s="132">
        <f>'Participant 1'!E13</f>
        <v>1</v>
      </c>
      <c r="F19" s="89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3.5" customHeight="1" x14ac:dyDescent="0.2">
      <c r="B20" s="99"/>
      <c r="C20" s="95" t="s">
        <v>4</v>
      </c>
      <c r="D20" s="96">
        <f>'Participant 2'!D13</f>
        <v>0</v>
      </c>
      <c r="E20" s="133">
        <f>'Participant 2'!E13</f>
        <v>0</v>
      </c>
      <c r="F20" s="89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3.5" customHeight="1" x14ac:dyDescent="0.2">
      <c r="B21" s="99"/>
      <c r="C21" s="95" t="s">
        <v>5</v>
      </c>
      <c r="D21" s="96">
        <f>'Participant 3'!D13</f>
        <v>0</v>
      </c>
      <c r="E21" s="133">
        <f>'Participant 3'!E13</f>
        <v>0</v>
      </c>
      <c r="F21" s="89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3.5" customHeight="1" x14ac:dyDescent="0.2">
      <c r="B22" s="99"/>
      <c r="C22" s="95" t="s">
        <v>6</v>
      </c>
      <c r="D22" s="96">
        <f>'Participant 4'!D13</f>
        <v>0</v>
      </c>
      <c r="E22" s="133">
        <f>'Participant 4'!E13</f>
        <v>0</v>
      </c>
      <c r="F22" s="89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3.5" customHeight="1" x14ac:dyDescent="0.2">
      <c r="B23" s="99"/>
      <c r="C23" s="95" t="s">
        <v>7</v>
      </c>
      <c r="D23" s="96">
        <f>'Participant 5'!D13</f>
        <v>0</v>
      </c>
      <c r="E23" s="133">
        <f>'Participant 5'!E13</f>
        <v>0</v>
      </c>
      <c r="F23" s="89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ht="13.5" customHeight="1" x14ac:dyDescent="0.2">
      <c r="B24" s="99"/>
      <c r="C24" s="95" t="s">
        <v>8</v>
      </c>
      <c r="D24" s="96">
        <f>'Participant 6'!D13</f>
        <v>0</v>
      </c>
      <c r="E24" s="133">
        <f>'Participant 6'!E13</f>
        <v>0</v>
      </c>
      <c r="F24" s="89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s="23" customFormat="1" ht="13.5" customHeight="1" x14ac:dyDescent="0.2">
      <c r="A25" s="3"/>
      <c r="B25" s="99"/>
      <c r="C25" s="95" t="s">
        <v>9</v>
      </c>
      <c r="D25" s="96">
        <f>'Participant 7'!D13</f>
        <v>0</v>
      </c>
      <c r="E25" s="133">
        <f>'Participant 7'!E13</f>
        <v>0</v>
      </c>
      <c r="F25" s="89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s="23" customFormat="1" ht="13.5" customHeight="1" x14ac:dyDescent="0.2">
      <c r="A26" s="3"/>
      <c r="B26" s="99"/>
      <c r="C26" s="95" t="s">
        <v>10</v>
      </c>
      <c r="D26" s="96">
        <f>'Participant 8'!D13</f>
        <v>0</v>
      </c>
      <c r="E26" s="133">
        <f>'Participant 8'!E13</f>
        <v>0</v>
      </c>
      <c r="F26" s="89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s="27" customFormat="1" ht="13.5" customHeight="1" x14ac:dyDescent="0.2">
      <c r="A27" s="3"/>
      <c r="B27" s="99"/>
      <c r="C27" s="95" t="s">
        <v>11</v>
      </c>
      <c r="D27" s="96">
        <f>'Participants 9'!D13</f>
        <v>0</v>
      </c>
      <c r="E27" s="133">
        <f>'Participants 9'!E13</f>
        <v>0</v>
      </c>
      <c r="F27" s="89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s="24" customFormat="1" ht="13.5" customHeight="1" thickBot="1" x14ac:dyDescent="0.25">
      <c r="A28" s="3"/>
      <c r="B28" s="99"/>
      <c r="C28" s="98" t="s">
        <v>12</v>
      </c>
      <c r="D28" s="96">
        <f>'Participant 10'!D13</f>
        <v>0</v>
      </c>
      <c r="E28" s="133">
        <f>'Participant 10'!E13</f>
        <v>0</v>
      </c>
      <c r="F28" s="89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ht="14.45" customHeight="1" thickBot="1" x14ac:dyDescent="0.25">
      <c r="B29" s="99"/>
      <c r="C29" s="183"/>
      <c r="D29" s="184"/>
      <c r="E29" s="185"/>
      <c r="F29" s="89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ht="9.9499999999999993" customHeight="1" x14ac:dyDescent="0.2">
      <c r="B30" s="99"/>
      <c r="C30" s="201" t="str">
        <f>'Participant 1'!C21</f>
        <v>1.3 Is the innovation easy to adopt?</v>
      </c>
      <c r="D30" s="184"/>
      <c r="E30" s="176" t="s">
        <v>2</v>
      </c>
      <c r="F30" s="195">
        <f>SUM(E32:E41)/(COUNTIF(E32:E41,"&gt;0"))</f>
        <v>1</v>
      </c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ht="15" customHeight="1" thickBot="1" x14ac:dyDescent="0.25">
      <c r="B31" s="99"/>
      <c r="C31" s="198"/>
      <c r="D31" s="199"/>
      <c r="E31" s="177"/>
      <c r="F31" s="196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ht="14.1" customHeight="1" x14ac:dyDescent="0.2">
      <c r="B32" s="99"/>
      <c r="C32" s="93" t="s">
        <v>3</v>
      </c>
      <c r="D32" s="102">
        <f>'Participant 1'!D21</f>
        <v>0</v>
      </c>
      <c r="E32" s="132">
        <f>'Participant 1'!E21</f>
        <v>1</v>
      </c>
      <c r="F32" s="89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ht="13.5" customHeight="1" x14ac:dyDescent="0.2">
      <c r="B33" s="99"/>
      <c r="C33" s="95" t="s">
        <v>4</v>
      </c>
      <c r="D33" s="103">
        <f>'Participant 2'!D21</f>
        <v>0</v>
      </c>
      <c r="E33" s="133">
        <f>'Participant 2'!E21</f>
        <v>0</v>
      </c>
      <c r="F33" s="89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ht="13.5" customHeight="1" x14ac:dyDescent="0.2">
      <c r="B34" s="99"/>
      <c r="C34" s="95" t="s">
        <v>5</v>
      </c>
      <c r="D34" s="103">
        <f>'Participant 3'!D21</f>
        <v>0</v>
      </c>
      <c r="E34" s="133">
        <f>'Participant 3'!E21</f>
        <v>0</v>
      </c>
      <c r="F34" s="89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ht="13.5" customHeight="1" x14ac:dyDescent="0.2">
      <c r="B35" s="99"/>
      <c r="C35" s="95" t="s">
        <v>6</v>
      </c>
      <c r="D35" s="103">
        <f>'Participant 4'!D21</f>
        <v>0</v>
      </c>
      <c r="E35" s="133">
        <f>'Participant 4'!E21</f>
        <v>0</v>
      </c>
      <c r="F35" s="89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ht="13.5" customHeight="1" x14ac:dyDescent="0.2">
      <c r="B36" s="99"/>
      <c r="C36" s="95" t="s">
        <v>7</v>
      </c>
      <c r="D36" s="103">
        <f>'Participant 5'!D21</f>
        <v>0</v>
      </c>
      <c r="E36" s="133">
        <f>'Participant 5'!E21</f>
        <v>0</v>
      </c>
      <c r="F36" s="89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ht="13.5" customHeight="1" x14ac:dyDescent="0.2">
      <c r="B37" s="99"/>
      <c r="C37" s="95" t="s">
        <v>8</v>
      </c>
      <c r="D37" s="103">
        <f>'Participant 6'!D21</f>
        <v>0</v>
      </c>
      <c r="E37" s="133">
        <f>'Participant 6'!E21</f>
        <v>0</v>
      </c>
      <c r="F37" s="89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s="23" customFormat="1" ht="13.5" customHeight="1" x14ac:dyDescent="0.2">
      <c r="A38" s="3"/>
      <c r="B38" s="99"/>
      <c r="C38" s="95" t="s">
        <v>9</v>
      </c>
      <c r="D38" s="103">
        <f>'Participant 7'!D21</f>
        <v>0</v>
      </c>
      <c r="E38" s="133">
        <f>'Participant 7'!E21</f>
        <v>0</v>
      </c>
      <c r="F38" s="8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s="23" customFormat="1" ht="13.5" customHeight="1" x14ac:dyDescent="0.2">
      <c r="A39" s="3"/>
      <c r="B39" s="99"/>
      <c r="C39" s="95" t="s">
        <v>10</v>
      </c>
      <c r="D39" s="103">
        <f>'Participant 8'!D21</f>
        <v>0</v>
      </c>
      <c r="E39" s="133">
        <f>'Participant 8'!E21</f>
        <v>0</v>
      </c>
      <c r="F39" s="8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s="27" customFormat="1" ht="13.5" customHeight="1" x14ac:dyDescent="0.2">
      <c r="A40" s="3"/>
      <c r="B40" s="99"/>
      <c r="C40" s="95" t="s">
        <v>11</v>
      </c>
      <c r="D40" s="103">
        <f>'Participants 9'!D21</f>
        <v>0</v>
      </c>
      <c r="E40" s="133">
        <f>'Participants 9'!E21</f>
        <v>0</v>
      </c>
      <c r="F40" s="8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s="24" customFormat="1" ht="13.5" customHeight="1" thickBot="1" x14ac:dyDescent="0.25">
      <c r="A41" s="3"/>
      <c r="B41" s="99"/>
      <c r="C41" s="98" t="s">
        <v>12</v>
      </c>
      <c r="D41" s="104">
        <f>'Participant 10'!D21</f>
        <v>0</v>
      </c>
      <c r="E41" s="133">
        <f>'Participant 10'!E21</f>
        <v>0</v>
      </c>
      <c r="F41" s="8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s="23" customFormat="1" ht="13.5" customHeight="1" thickBot="1" x14ac:dyDescent="0.25">
      <c r="A42" s="3"/>
      <c r="B42" s="99"/>
      <c r="C42" s="157"/>
      <c r="D42" s="158"/>
      <c r="E42" s="159"/>
      <c r="F42" s="8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ht="26.25" customHeight="1" thickBot="1" x14ac:dyDescent="0.25">
      <c r="B43" s="99"/>
      <c r="C43" s="175" t="str">
        <f>'Participant 1'!C29</f>
        <v>1.4 Is the innovation compatible with local circumstances and preferences?</v>
      </c>
      <c r="D43" s="163"/>
      <c r="E43" s="143" t="s">
        <v>2</v>
      </c>
      <c r="F43" s="91">
        <f>SUM(E44:E53)/(COUNTIF(E44:E53,"&gt;0"))</f>
        <v>1</v>
      </c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ht="13.5" customHeight="1" x14ac:dyDescent="0.2">
      <c r="B44" s="99"/>
      <c r="C44" s="93" t="s">
        <v>3</v>
      </c>
      <c r="D44" s="102">
        <f>'Participant 1'!D29</f>
        <v>0</v>
      </c>
      <c r="E44" s="135">
        <f>'Participant 1'!E29</f>
        <v>1</v>
      </c>
      <c r="F44" s="28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ht="13.5" customHeight="1" x14ac:dyDescent="0.2">
      <c r="B45" s="99"/>
      <c r="C45" s="95" t="s">
        <v>4</v>
      </c>
      <c r="D45" s="103">
        <f>'Participant 2'!D29</f>
        <v>0</v>
      </c>
      <c r="E45" s="136">
        <f>'Participant 2'!E29</f>
        <v>0</v>
      </c>
      <c r="F45" s="145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ht="13.5" customHeight="1" x14ac:dyDescent="0.2">
      <c r="B46" s="99"/>
      <c r="C46" s="95" t="s">
        <v>5</v>
      </c>
      <c r="D46" s="103">
        <f>'Participant 3'!D29</f>
        <v>0</v>
      </c>
      <c r="E46" s="136">
        <f>'Participant 3'!E29</f>
        <v>0</v>
      </c>
      <c r="F46" s="145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ht="13.5" customHeight="1" x14ac:dyDescent="0.2">
      <c r="B47" s="99"/>
      <c r="C47" s="95" t="s">
        <v>6</v>
      </c>
      <c r="D47" s="103">
        <f>'Participant 4'!D29</f>
        <v>0</v>
      </c>
      <c r="E47" s="136">
        <f>'Participant 4'!E29</f>
        <v>0</v>
      </c>
      <c r="F47" s="145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ht="13.5" customHeight="1" x14ac:dyDescent="0.2">
      <c r="B48" s="99"/>
      <c r="C48" s="95" t="s">
        <v>7</v>
      </c>
      <c r="D48" s="103">
        <f>'Participant 5'!D29</f>
        <v>0</v>
      </c>
      <c r="E48" s="136">
        <f>'Participant 5'!E29</f>
        <v>0</v>
      </c>
      <c r="F48" s="145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ht="13.5" customHeight="1" x14ac:dyDescent="0.2">
      <c r="B49" s="99"/>
      <c r="C49" s="95" t="s">
        <v>8</v>
      </c>
      <c r="D49" s="103">
        <f>'Participant 6'!D29</f>
        <v>0</v>
      </c>
      <c r="E49" s="136">
        <f>'Participant 6'!E29</f>
        <v>0</v>
      </c>
      <c r="F49" s="145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s="23" customFormat="1" ht="13.5" customHeight="1" x14ac:dyDescent="0.2">
      <c r="A50" s="3"/>
      <c r="B50" s="99"/>
      <c r="C50" s="95" t="s">
        <v>9</v>
      </c>
      <c r="D50" s="103">
        <f>'Participant 7'!D29</f>
        <v>0</v>
      </c>
      <c r="E50" s="136">
        <f>'Participant 7'!E29</f>
        <v>0</v>
      </c>
      <c r="F50" s="145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s="23" customFormat="1" ht="13.5" customHeight="1" x14ac:dyDescent="0.2">
      <c r="A51" s="3"/>
      <c r="B51" s="99"/>
      <c r="C51" s="95" t="s">
        <v>10</v>
      </c>
      <c r="D51" s="103">
        <f>'Participant 8'!D29</f>
        <v>0</v>
      </c>
      <c r="E51" s="136">
        <f>'Participant 8'!E29</f>
        <v>0</v>
      </c>
      <c r="F51" s="14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s="27" customFormat="1" ht="13.5" customHeight="1" x14ac:dyDescent="0.2">
      <c r="A52" s="3"/>
      <c r="B52" s="99"/>
      <c r="C52" s="95" t="s">
        <v>11</v>
      </c>
      <c r="D52" s="103">
        <f>'Participants 9'!D29</f>
        <v>0</v>
      </c>
      <c r="E52" s="136">
        <f>'Participants 9'!E29</f>
        <v>0</v>
      </c>
      <c r="F52" s="14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s="24" customFormat="1" ht="13.5" customHeight="1" thickBot="1" x14ac:dyDescent="0.25">
      <c r="A53" s="3"/>
      <c r="B53" s="99"/>
      <c r="C53" s="98" t="s">
        <v>12</v>
      </c>
      <c r="D53" s="104">
        <f>'Participant 10'!D29</f>
        <v>0</v>
      </c>
      <c r="E53" s="137">
        <f>'Participant 10'!E29</f>
        <v>0</v>
      </c>
      <c r="F53" s="14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ht="13.5" customHeight="1" thickBot="1" x14ac:dyDescent="0.25">
      <c r="B54" s="172"/>
      <c r="C54" s="173"/>
      <c r="D54" s="173"/>
      <c r="E54" s="174"/>
      <c r="F54" s="89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ht="27.6" customHeight="1" thickBot="1" x14ac:dyDescent="0.25">
      <c r="B55" s="105" t="str">
        <f>'Participant 1'!B38</f>
        <v>2. Awareness and demand</v>
      </c>
      <c r="C55" s="160" t="str">
        <f>'Participant 1'!C38</f>
        <v>2.1 Do important stakeholders recognize that a new technology/practice is necessary and desirable?</v>
      </c>
      <c r="D55" s="161"/>
      <c r="E55" s="138" t="s">
        <v>2</v>
      </c>
      <c r="F55" s="91">
        <f>SUM(E56:E65)/(COUNTIF(E56:E65,"&gt;0"))</f>
        <v>1</v>
      </c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ht="13.5" customHeight="1" x14ac:dyDescent="0.2">
      <c r="B56" s="106"/>
      <c r="C56" s="93" t="s">
        <v>3</v>
      </c>
      <c r="D56" s="102">
        <f>'Participant 1'!D38</f>
        <v>0</v>
      </c>
      <c r="E56" s="135">
        <f>'Participant 1'!E38</f>
        <v>1</v>
      </c>
      <c r="F56" s="89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ht="13.5" customHeight="1" thickBot="1" x14ac:dyDescent="0.25">
      <c r="B57" s="107" t="s">
        <v>2</v>
      </c>
      <c r="C57" s="95" t="s">
        <v>4</v>
      </c>
      <c r="D57" s="103">
        <f>'Participant 2'!D38</f>
        <v>0</v>
      </c>
      <c r="E57" s="136">
        <f>'Participant 2'!E38</f>
        <v>0</v>
      </c>
      <c r="F57" s="89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ht="13.5" customHeight="1" thickTop="1" thickBot="1" x14ac:dyDescent="0.25">
      <c r="B58" s="108">
        <f>SUM(F55,F67,F79,F91)/4</f>
        <v>1</v>
      </c>
      <c r="C58" s="95" t="s">
        <v>5</v>
      </c>
      <c r="D58" s="103">
        <f>'Participant 3'!D38</f>
        <v>0</v>
      </c>
      <c r="E58" s="136">
        <f>'Participant 3'!E38</f>
        <v>0</v>
      </c>
      <c r="F58" s="89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ht="13.5" customHeight="1" thickTop="1" x14ac:dyDescent="0.2">
      <c r="B59" s="106"/>
      <c r="C59" s="95" t="s">
        <v>6</v>
      </c>
      <c r="D59" s="103">
        <f>'Participant 4'!D38</f>
        <v>0</v>
      </c>
      <c r="E59" s="136">
        <f>'Participant 4'!E38</f>
        <v>0</v>
      </c>
      <c r="F59" s="89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ht="13.5" customHeight="1" x14ac:dyDescent="0.2">
      <c r="B60" s="106"/>
      <c r="C60" s="95" t="s">
        <v>7</v>
      </c>
      <c r="D60" s="103">
        <f>'Participant 5'!D38</f>
        <v>0</v>
      </c>
      <c r="E60" s="136">
        <f>'Participant 5'!E38</f>
        <v>0</v>
      </c>
      <c r="F60" s="89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ht="13.5" customHeight="1" x14ac:dyDescent="0.2">
      <c r="B61" s="106"/>
      <c r="C61" s="95" t="s">
        <v>8</v>
      </c>
      <c r="D61" s="103">
        <f>'Participant 6'!D38</f>
        <v>0</v>
      </c>
      <c r="E61" s="136">
        <f>'Participant 6'!E38</f>
        <v>0</v>
      </c>
      <c r="F61" s="89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s="23" customFormat="1" ht="13.5" customHeight="1" x14ac:dyDescent="0.2">
      <c r="A62" s="3"/>
      <c r="B62" s="106"/>
      <c r="C62" s="95" t="s">
        <v>9</v>
      </c>
      <c r="D62" s="103">
        <f>'Participant 7'!D38</f>
        <v>0</v>
      </c>
      <c r="E62" s="136">
        <f>'Participant 7'!E38</f>
        <v>0</v>
      </c>
      <c r="F62" s="89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s="23" customFormat="1" ht="13.5" customHeight="1" x14ac:dyDescent="0.2">
      <c r="A63" s="3"/>
      <c r="B63" s="106"/>
      <c r="C63" s="95" t="s">
        <v>10</v>
      </c>
      <c r="D63" s="103">
        <f>'Participant 8'!D38</f>
        <v>0</v>
      </c>
      <c r="E63" s="136">
        <f>'Participant 8'!E38</f>
        <v>0</v>
      </c>
      <c r="F63" s="8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s="27" customFormat="1" ht="13.5" customHeight="1" x14ac:dyDescent="0.2">
      <c r="A64" s="3"/>
      <c r="B64" s="106"/>
      <c r="C64" s="95" t="s">
        <v>11</v>
      </c>
      <c r="D64" s="103">
        <f>'Participants 9'!D38</f>
        <v>0</v>
      </c>
      <c r="E64" s="136">
        <f>'Participants 9'!E38</f>
        <v>0</v>
      </c>
      <c r="F64" s="89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s="24" customFormat="1" ht="13.5" customHeight="1" thickBot="1" x14ac:dyDescent="0.25">
      <c r="A65" s="3"/>
      <c r="B65" s="106"/>
      <c r="C65" s="98" t="s">
        <v>12</v>
      </c>
      <c r="D65" s="104">
        <f>'Participant 10'!D38</f>
        <v>0</v>
      </c>
      <c r="E65" s="137">
        <f>'Participant 10'!E38</f>
        <v>0</v>
      </c>
      <c r="F65" s="89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s="23" customFormat="1" ht="13.5" customHeight="1" thickBot="1" x14ac:dyDescent="0.25">
      <c r="A66" s="3"/>
      <c r="B66" s="106"/>
      <c r="C66" s="162"/>
      <c r="D66" s="171"/>
      <c r="E66" s="159"/>
      <c r="F66" s="89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ht="25.5" customHeight="1" thickBot="1" x14ac:dyDescent="0.25">
      <c r="B67" s="106"/>
      <c r="C67" s="170" t="str">
        <f>'Participant 1'!C46</f>
        <v>2.2 Does the target group have access to information about the innovation and are there effective communication channels?</v>
      </c>
      <c r="D67" s="166"/>
      <c r="E67" s="143" t="s">
        <v>2</v>
      </c>
      <c r="F67" s="91">
        <f>SUM(E68:E77)/(COUNTIF(E68:E77,"&gt;0"))</f>
        <v>1</v>
      </c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ht="15.6" customHeight="1" x14ac:dyDescent="0.2">
      <c r="B68" s="106"/>
      <c r="C68" s="93" t="s">
        <v>3</v>
      </c>
      <c r="D68" s="102">
        <f>'Participant 1'!D46</f>
        <v>0</v>
      </c>
      <c r="E68" s="135">
        <f>'Participant 1'!E46</f>
        <v>1</v>
      </c>
      <c r="F68" s="89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ht="13.5" customHeight="1" x14ac:dyDescent="0.2">
      <c r="B69" s="106"/>
      <c r="C69" s="95" t="s">
        <v>4</v>
      </c>
      <c r="D69" s="103">
        <f>'Participant 2'!D46</f>
        <v>0</v>
      </c>
      <c r="E69" s="136">
        <f>'Participant 2'!E46</f>
        <v>0</v>
      </c>
      <c r="F69" s="89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ht="13.5" customHeight="1" x14ac:dyDescent="0.2">
      <c r="B70" s="106"/>
      <c r="C70" s="95" t="s">
        <v>5</v>
      </c>
      <c r="D70" s="103">
        <f>'Participant 3'!D46</f>
        <v>0</v>
      </c>
      <c r="E70" s="136">
        <f>'Participant 3'!E46</f>
        <v>0</v>
      </c>
      <c r="F70" s="89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ht="13.5" customHeight="1" x14ac:dyDescent="0.2">
      <c r="B71" s="106"/>
      <c r="C71" s="95" t="s">
        <v>6</v>
      </c>
      <c r="D71" s="103">
        <f>'Participant 4'!D46</f>
        <v>0</v>
      </c>
      <c r="E71" s="136">
        <f>'Participant 4'!E46</f>
        <v>0</v>
      </c>
      <c r="F71" s="89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ht="13.5" customHeight="1" x14ac:dyDescent="0.2">
      <c r="B72" s="106"/>
      <c r="C72" s="95" t="s">
        <v>7</v>
      </c>
      <c r="D72" s="103">
        <f>'Participant 5'!D46</f>
        <v>0</v>
      </c>
      <c r="E72" s="136">
        <f>'Participant 5'!E46</f>
        <v>0</v>
      </c>
      <c r="F72" s="89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ht="13.5" customHeight="1" x14ac:dyDescent="0.2">
      <c r="B73" s="106"/>
      <c r="C73" s="95" t="s">
        <v>8</v>
      </c>
      <c r="D73" s="103">
        <f>'Participant 6'!D46</f>
        <v>0</v>
      </c>
      <c r="E73" s="136">
        <f>'Participant 6'!E46</f>
        <v>0</v>
      </c>
      <c r="F73" s="89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s="23" customFormat="1" ht="13.5" customHeight="1" x14ac:dyDescent="0.2">
      <c r="A74" s="3"/>
      <c r="B74" s="106"/>
      <c r="C74" s="95" t="s">
        <v>9</v>
      </c>
      <c r="D74" s="103">
        <f>'Participant 7'!D46</f>
        <v>0</v>
      </c>
      <c r="E74" s="136">
        <f>'Participant 7'!E46</f>
        <v>0</v>
      </c>
      <c r="F74" s="89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s="23" customFormat="1" ht="13.5" customHeight="1" x14ac:dyDescent="0.2">
      <c r="A75" s="3"/>
      <c r="B75" s="106"/>
      <c r="C75" s="95" t="s">
        <v>10</v>
      </c>
      <c r="D75" s="103">
        <f>'Participant 8'!D46</f>
        <v>0</v>
      </c>
      <c r="E75" s="136">
        <f>'Participant 8'!E46</f>
        <v>0</v>
      </c>
      <c r="F75" s="89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s="27" customFormat="1" ht="13.5" customHeight="1" x14ac:dyDescent="0.2">
      <c r="A76" s="3"/>
      <c r="B76" s="106"/>
      <c r="C76" s="95" t="s">
        <v>11</v>
      </c>
      <c r="D76" s="103">
        <f>'Participants 9'!D46</f>
        <v>0</v>
      </c>
      <c r="E76" s="136">
        <f>'Participants 9'!E46</f>
        <v>0</v>
      </c>
      <c r="F76" s="89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s="24" customFormat="1" ht="13.5" customHeight="1" thickBot="1" x14ac:dyDescent="0.25">
      <c r="A77" s="3"/>
      <c r="B77" s="106"/>
      <c r="C77" s="98" t="s">
        <v>12</v>
      </c>
      <c r="D77" s="104">
        <f>'Participant 10'!D46</f>
        <v>0</v>
      </c>
      <c r="E77" s="137">
        <f>'Participant 10'!E46</f>
        <v>0</v>
      </c>
      <c r="F77" s="89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ht="13.5" customHeight="1" thickBot="1" x14ac:dyDescent="0.25">
      <c r="B78" s="106"/>
      <c r="C78" s="162"/>
      <c r="D78" s="163"/>
      <c r="E78" s="164"/>
      <c r="F78" s="89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s="27" customFormat="1" ht="21" customHeight="1" thickBot="1" x14ac:dyDescent="0.25">
      <c r="A79" s="3"/>
      <c r="B79" s="109"/>
      <c r="C79" s="147" t="str">
        <f>'Participant 1'!C54</f>
        <v xml:space="preserve">2.3 Do you have evidence that demand for the innovation is real and growing as anticipated? </v>
      </c>
      <c r="D79" s="148"/>
      <c r="E79" s="143" t="s">
        <v>2</v>
      </c>
      <c r="F79" s="91">
        <f>SUM(E80:E89)/(COUNTIF(E80:E89,"&gt;0"))</f>
        <v>1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ht="13.5" customHeight="1" x14ac:dyDescent="0.2">
      <c r="B80" s="106"/>
      <c r="C80" s="93" t="s">
        <v>3</v>
      </c>
      <c r="D80" s="102">
        <f>'Participant 1'!D54</f>
        <v>0</v>
      </c>
      <c r="E80" s="135">
        <f>'Participant 1'!E54</f>
        <v>1</v>
      </c>
      <c r="F80" s="89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ht="13.5" customHeight="1" x14ac:dyDescent="0.2">
      <c r="B81" s="106"/>
      <c r="C81" s="95" t="s">
        <v>4</v>
      </c>
      <c r="D81" s="103">
        <f>'Participant 2'!D54</f>
        <v>0</v>
      </c>
      <c r="E81" s="136">
        <f>'Participant 2'!E54</f>
        <v>0</v>
      </c>
      <c r="F81" s="89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ht="13.5" customHeight="1" x14ac:dyDescent="0.2">
      <c r="B82" s="106"/>
      <c r="C82" s="95" t="s">
        <v>5</v>
      </c>
      <c r="D82" s="103">
        <f>'Participant 3'!D54</f>
        <v>0</v>
      </c>
      <c r="E82" s="136">
        <f>'Participant 3'!E54</f>
        <v>0</v>
      </c>
      <c r="F82" s="89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ht="13.5" customHeight="1" x14ac:dyDescent="0.2">
      <c r="B83" s="106"/>
      <c r="C83" s="95" t="s">
        <v>6</v>
      </c>
      <c r="D83" s="103">
        <f>'Participant 4'!D54</f>
        <v>0</v>
      </c>
      <c r="E83" s="136">
        <f>'Participant 4'!E54</f>
        <v>0</v>
      </c>
      <c r="F83" s="89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ht="13.5" customHeight="1" x14ac:dyDescent="0.2">
      <c r="B84" s="106"/>
      <c r="C84" s="95" t="s">
        <v>7</v>
      </c>
      <c r="D84" s="103">
        <f>'Participant 5'!D54</f>
        <v>0</v>
      </c>
      <c r="E84" s="136">
        <f>'Participant 5'!E54</f>
        <v>0</v>
      </c>
      <c r="F84" s="89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ht="13.5" customHeight="1" x14ac:dyDescent="0.2">
      <c r="B85" s="106"/>
      <c r="C85" s="95" t="s">
        <v>8</v>
      </c>
      <c r="D85" s="103">
        <f>'Participant 6'!D54</f>
        <v>0</v>
      </c>
      <c r="E85" s="136">
        <f>'Participant 6'!E54</f>
        <v>0</v>
      </c>
      <c r="F85" s="89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s="23" customFormat="1" ht="13.5" customHeight="1" x14ac:dyDescent="0.2">
      <c r="A86" s="3"/>
      <c r="B86" s="106"/>
      <c r="C86" s="95" t="s">
        <v>9</v>
      </c>
      <c r="D86" s="103">
        <f>'Participant 7'!D54</f>
        <v>0</v>
      </c>
      <c r="E86" s="136">
        <f>'Participant 7'!E54</f>
        <v>0</v>
      </c>
      <c r="F86" s="89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s="23" customFormat="1" ht="13.5" customHeight="1" x14ac:dyDescent="0.2">
      <c r="A87" s="3"/>
      <c r="B87" s="106"/>
      <c r="C87" s="95" t="s">
        <v>10</v>
      </c>
      <c r="D87" s="103">
        <f>'Participant 8'!D54</f>
        <v>0</v>
      </c>
      <c r="E87" s="136">
        <f>'Participant 8'!E54</f>
        <v>0</v>
      </c>
      <c r="F87" s="89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s="27" customFormat="1" ht="13.5" customHeight="1" x14ac:dyDescent="0.2">
      <c r="A88" s="3"/>
      <c r="B88" s="106"/>
      <c r="C88" s="95" t="s">
        <v>11</v>
      </c>
      <c r="D88" s="103">
        <f>'Participants 9'!D54</f>
        <v>0</v>
      </c>
      <c r="E88" s="136">
        <f>'Participants 9'!E54</f>
        <v>0</v>
      </c>
      <c r="F88" s="89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s="24" customFormat="1" ht="13.5" customHeight="1" thickBot="1" x14ac:dyDescent="0.25">
      <c r="A89" s="3"/>
      <c r="B89" s="106"/>
      <c r="C89" s="98" t="s">
        <v>12</v>
      </c>
      <c r="D89" s="104">
        <f>'Participant 10'!D54</f>
        <v>0</v>
      </c>
      <c r="E89" s="137">
        <f>'Participant 10'!E54</f>
        <v>0</v>
      </c>
      <c r="F89" s="89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s="43" customFormat="1" ht="13.5" customHeight="1" thickBot="1" x14ac:dyDescent="0.25">
      <c r="A90" s="3"/>
      <c r="B90" s="109"/>
      <c r="C90" s="162"/>
      <c r="D90" s="163"/>
      <c r="E90" s="164"/>
      <c r="F90" s="89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s="43" customFormat="1" ht="21" customHeight="1" thickBot="1" x14ac:dyDescent="0.25">
      <c r="A91" s="3"/>
      <c r="B91" s="109"/>
      <c r="C91" s="147" t="str">
        <f>'Participant 1'!C61</f>
        <v>2.4 Can you distinguish segments of the target group for effective marketing of the innovation?</v>
      </c>
      <c r="D91" s="148"/>
      <c r="E91" s="143" t="s">
        <v>2</v>
      </c>
      <c r="F91" s="91">
        <f>SUM(E92:E101)/(COUNTIF(E92:E101,"&gt;0"))</f>
        <v>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s="43" customFormat="1" ht="13.5" customHeight="1" x14ac:dyDescent="0.2">
      <c r="A92" s="3"/>
      <c r="B92" s="106"/>
      <c r="C92" s="93" t="s">
        <v>3</v>
      </c>
      <c r="D92" s="102">
        <f>'Participant 1'!D61</f>
        <v>0</v>
      </c>
      <c r="E92" s="135">
        <f>'Participant 1'!E61</f>
        <v>1</v>
      </c>
      <c r="F92" s="89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s="43" customFormat="1" ht="13.5" customHeight="1" x14ac:dyDescent="0.2">
      <c r="A93" s="3"/>
      <c r="B93" s="106"/>
      <c r="C93" s="95" t="s">
        <v>4</v>
      </c>
      <c r="D93" s="103">
        <f>'Participant 2'!D61</f>
        <v>0</v>
      </c>
      <c r="E93" s="136">
        <f>'Participant 2'!E61</f>
        <v>0</v>
      </c>
      <c r="F93" s="89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s="43" customFormat="1" ht="13.5" customHeight="1" x14ac:dyDescent="0.2">
      <c r="A94" s="3"/>
      <c r="B94" s="106"/>
      <c r="C94" s="95" t="s">
        <v>5</v>
      </c>
      <c r="D94" s="103">
        <f>'Participant 3'!D61</f>
        <v>0</v>
      </c>
      <c r="E94" s="136">
        <f>'Participant 3'!E61</f>
        <v>0</v>
      </c>
      <c r="F94" s="89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s="43" customFormat="1" ht="13.5" customHeight="1" x14ac:dyDescent="0.2">
      <c r="A95" s="3"/>
      <c r="B95" s="106"/>
      <c r="C95" s="95" t="s">
        <v>6</v>
      </c>
      <c r="D95" s="103">
        <f>'Participant 4'!D61</f>
        <v>0</v>
      </c>
      <c r="E95" s="136">
        <f>'Participant 4'!E61</f>
        <v>0</v>
      </c>
      <c r="F95" s="89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s="43" customFormat="1" ht="13.5" customHeight="1" x14ac:dyDescent="0.2">
      <c r="A96" s="3"/>
      <c r="B96" s="106"/>
      <c r="C96" s="95" t="s">
        <v>7</v>
      </c>
      <c r="D96" s="103">
        <f>'Participant 5'!D61</f>
        <v>0</v>
      </c>
      <c r="E96" s="136">
        <f>'Participant 5'!E61</f>
        <v>0</v>
      </c>
      <c r="F96" s="89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s="43" customFormat="1" ht="13.5" customHeight="1" x14ac:dyDescent="0.2">
      <c r="A97" s="3"/>
      <c r="B97" s="106"/>
      <c r="C97" s="95" t="s">
        <v>8</v>
      </c>
      <c r="D97" s="103">
        <f>'Participant 6'!D61</f>
        <v>0</v>
      </c>
      <c r="E97" s="136">
        <f>'Participant 6'!E61</f>
        <v>0</v>
      </c>
      <c r="F97" s="89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s="43" customFormat="1" ht="13.5" customHeight="1" x14ac:dyDescent="0.2">
      <c r="A98" s="3"/>
      <c r="B98" s="106"/>
      <c r="C98" s="95" t="s">
        <v>9</v>
      </c>
      <c r="D98" s="103">
        <f>'Participant 7'!D61</f>
        <v>0</v>
      </c>
      <c r="E98" s="136">
        <f>'Participant 7'!E61</f>
        <v>0</v>
      </c>
      <c r="F98" s="89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s="43" customFormat="1" ht="13.5" customHeight="1" x14ac:dyDescent="0.2">
      <c r="A99" s="3"/>
      <c r="B99" s="106"/>
      <c r="C99" s="95" t="s">
        <v>10</v>
      </c>
      <c r="D99" s="103">
        <f>'Participant 8'!D61</f>
        <v>0</v>
      </c>
      <c r="E99" s="136">
        <f>'Participant 8'!E61</f>
        <v>0</v>
      </c>
      <c r="F99" s="89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s="43" customFormat="1" ht="13.5" customHeight="1" x14ac:dyDescent="0.2">
      <c r="A100" s="3"/>
      <c r="B100" s="106"/>
      <c r="C100" s="95" t="s">
        <v>11</v>
      </c>
      <c r="D100" s="103">
        <f>'Participants 9'!D61</f>
        <v>0</v>
      </c>
      <c r="E100" s="136">
        <f>'Participants 9'!E61</f>
        <v>0</v>
      </c>
      <c r="F100" s="89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s="43" customFormat="1" ht="13.5" customHeight="1" thickBot="1" x14ac:dyDescent="0.25">
      <c r="A101" s="3"/>
      <c r="B101" s="106"/>
      <c r="C101" s="98" t="s">
        <v>12</v>
      </c>
      <c r="D101" s="104">
        <f>'Participant 10'!D61</f>
        <v>0</v>
      </c>
      <c r="E101" s="137">
        <f>'Participant 10'!E61</f>
        <v>0</v>
      </c>
      <c r="F101" s="89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ht="13.5" customHeight="1" thickBot="1" x14ac:dyDescent="0.25">
      <c r="B102" s="168"/>
      <c r="C102" s="163"/>
      <c r="D102" s="163"/>
      <c r="E102" s="164"/>
      <c r="F102" s="89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ht="21" customHeight="1" thickBot="1" x14ac:dyDescent="0.25">
      <c r="B103" s="149" t="str">
        <f>'Participant 1'!B71</f>
        <v>3. Business cases</v>
      </c>
      <c r="C103" s="169" t="str">
        <f>'Participant 1'!C71</f>
        <v>3.1 Are there viable business cases for the technology/practice for all actors along the value chain?</v>
      </c>
      <c r="D103" s="164"/>
      <c r="E103" s="143" t="s">
        <v>2</v>
      </c>
      <c r="F103" s="91">
        <f>SUM(E104:E113)/(COUNTIF(E104:E113,"&gt;0"))</f>
        <v>1</v>
      </c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ht="15.6" customHeight="1" x14ac:dyDescent="0.2">
      <c r="B104" s="105"/>
      <c r="C104" s="93" t="s">
        <v>3</v>
      </c>
      <c r="D104" s="102">
        <f>'Participant 1'!D71</f>
        <v>0</v>
      </c>
      <c r="E104" s="135">
        <f>'Participant 1'!E71</f>
        <v>1</v>
      </c>
      <c r="F104" s="89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ht="15.6" customHeight="1" thickBot="1" x14ac:dyDescent="0.25">
      <c r="B105" s="110" t="s">
        <v>2</v>
      </c>
      <c r="C105" s="95" t="s">
        <v>4</v>
      </c>
      <c r="D105" s="103">
        <f>'Participant 2'!D71</f>
        <v>0</v>
      </c>
      <c r="E105" s="136">
        <f>'Participant 2'!E71</f>
        <v>0</v>
      </c>
      <c r="F105" s="89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ht="13.5" customHeight="1" thickTop="1" thickBot="1" x14ac:dyDescent="0.25">
      <c r="B106" s="111">
        <f>SUM(F103,F115,F127,F140)/4</f>
        <v>1</v>
      </c>
      <c r="C106" s="95" t="s">
        <v>5</v>
      </c>
      <c r="D106" s="103">
        <f>'Participant 3'!D71</f>
        <v>0</v>
      </c>
      <c r="E106" s="136">
        <f>'Participant 3'!E71</f>
        <v>0</v>
      </c>
      <c r="F106" s="89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ht="13.5" customHeight="1" thickTop="1" x14ac:dyDescent="0.2">
      <c r="B107" s="105"/>
      <c r="C107" s="95" t="s">
        <v>6</v>
      </c>
      <c r="D107" s="103">
        <f>'Participant 4'!D71</f>
        <v>0</v>
      </c>
      <c r="E107" s="136">
        <f>'Participant 4'!E71</f>
        <v>0</v>
      </c>
      <c r="F107" s="89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ht="13.5" customHeight="1" x14ac:dyDescent="0.2">
      <c r="B108" s="105"/>
      <c r="C108" s="95" t="s">
        <v>7</v>
      </c>
      <c r="D108" s="103">
        <f>'Participant 5'!D71</f>
        <v>0</v>
      </c>
      <c r="E108" s="136">
        <f>'Participant 5'!E71</f>
        <v>0</v>
      </c>
      <c r="F108" s="89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ht="13.5" customHeight="1" x14ac:dyDescent="0.2">
      <c r="B109" s="105"/>
      <c r="C109" s="95" t="s">
        <v>8</v>
      </c>
      <c r="D109" s="103">
        <f>'Participant 6'!D71</f>
        <v>0</v>
      </c>
      <c r="E109" s="136">
        <f>'Participant 6'!E71</f>
        <v>0</v>
      </c>
      <c r="F109" s="89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s="23" customFormat="1" ht="13.5" customHeight="1" x14ac:dyDescent="0.2">
      <c r="A110" s="3"/>
      <c r="B110" s="105"/>
      <c r="C110" s="95" t="s">
        <v>9</v>
      </c>
      <c r="D110" s="103">
        <f>'Participant 7'!D71</f>
        <v>0</v>
      </c>
      <c r="E110" s="136">
        <f>'Participant 7'!E71</f>
        <v>0</v>
      </c>
      <c r="F110" s="8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s="23" customFormat="1" ht="13.5" customHeight="1" x14ac:dyDescent="0.2">
      <c r="A111" s="3"/>
      <c r="B111" s="105"/>
      <c r="C111" s="95" t="s">
        <v>10</v>
      </c>
      <c r="D111" s="103">
        <f>'Participant 8'!D71</f>
        <v>0</v>
      </c>
      <c r="E111" s="136">
        <f>'Participant 8'!E71</f>
        <v>0</v>
      </c>
      <c r="F111" s="89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s="27" customFormat="1" ht="13.5" customHeight="1" x14ac:dyDescent="0.2">
      <c r="A112" s="3"/>
      <c r="B112" s="105"/>
      <c r="C112" s="95" t="s">
        <v>11</v>
      </c>
      <c r="D112" s="103">
        <f>'Participants 9'!D71</f>
        <v>0</v>
      </c>
      <c r="E112" s="136">
        <f>'Participants 9'!E71</f>
        <v>0</v>
      </c>
      <c r="F112" s="89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s="24" customFormat="1" ht="13.5" customHeight="1" thickBot="1" x14ac:dyDescent="0.25">
      <c r="A113" s="3"/>
      <c r="B113" s="105"/>
      <c r="C113" s="98" t="s">
        <v>12</v>
      </c>
      <c r="D113" s="104">
        <f>'Participant 10'!D71</f>
        <v>0</v>
      </c>
      <c r="E113" s="137">
        <f>'Participant 10'!E71</f>
        <v>0</v>
      </c>
      <c r="F113" s="8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ht="13.5" customHeight="1" thickBot="1" x14ac:dyDescent="0.25">
      <c r="B114" s="105"/>
      <c r="C114" s="165"/>
      <c r="D114" s="166"/>
      <c r="E114" s="167"/>
      <c r="F114" s="89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ht="18.95" customHeight="1" thickBot="1" x14ac:dyDescent="0.25">
      <c r="B115" s="105"/>
      <c r="C115" s="170" t="str">
        <f>'Participant 1'!C79</f>
        <v>3.2 Is enough information available to continue developing and sharpening business cases for the technology/practice?</v>
      </c>
      <c r="D115" s="166"/>
      <c r="E115" s="143" t="s">
        <v>2</v>
      </c>
      <c r="F115" s="91">
        <f>SUM(E116:E125)/(COUNTIF(E116:E125,"&gt;0"))</f>
        <v>1</v>
      </c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ht="9.9499999999999993" customHeight="1" x14ac:dyDescent="0.2">
      <c r="B116" s="105"/>
      <c r="C116" s="93" t="s">
        <v>3</v>
      </c>
      <c r="D116" s="102">
        <f>'Participant 1'!D79</f>
        <v>0</v>
      </c>
      <c r="E116" s="135">
        <f>'Participant 1'!E79</f>
        <v>1</v>
      </c>
      <c r="F116" s="89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ht="13.5" customHeight="1" x14ac:dyDescent="0.2">
      <c r="B117" s="105"/>
      <c r="C117" s="95" t="s">
        <v>4</v>
      </c>
      <c r="D117" s="103">
        <f>'Participant 2'!D79</f>
        <v>0</v>
      </c>
      <c r="E117" s="136">
        <f>'Participant 2'!E79</f>
        <v>0</v>
      </c>
      <c r="F117" s="89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ht="13.5" customHeight="1" x14ac:dyDescent="0.2">
      <c r="B118" s="105"/>
      <c r="C118" s="95" t="s">
        <v>5</v>
      </c>
      <c r="D118" s="103">
        <f>'Participant 3'!D79</f>
        <v>0</v>
      </c>
      <c r="E118" s="136">
        <f>'Participant 3'!E79</f>
        <v>0</v>
      </c>
      <c r="F118" s="89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ht="13.5" customHeight="1" x14ac:dyDescent="0.2">
      <c r="B119" s="105"/>
      <c r="C119" s="95" t="s">
        <v>6</v>
      </c>
      <c r="D119" s="103">
        <f>'Participant 4'!D79</f>
        <v>0</v>
      </c>
      <c r="E119" s="136">
        <f>'Participant 4'!E79</f>
        <v>0</v>
      </c>
      <c r="F119" s="89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ht="13.5" customHeight="1" x14ac:dyDescent="0.2">
      <c r="B120" s="105"/>
      <c r="C120" s="95" t="s">
        <v>7</v>
      </c>
      <c r="D120" s="103">
        <f>'Participant 5'!D79</f>
        <v>0</v>
      </c>
      <c r="E120" s="136">
        <f>'Participant 5'!E79</f>
        <v>0</v>
      </c>
      <c r="F120" s="89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ht="13.5" customHeight="1" x14ac:dyDescent="0.2">
      <c r="B121" s="105"/>
      <c r="C121" s="95" t="s">
        <v>8</v>
      </c>
      <c r="D121" s="103">
        <f>'Participant 6'!D79</f>
        <v>0</v>
      </c>
      <c r="E121" s="136">
        <f>'Participant 6'!E79</f>
        <v>0</v>
      </c>
      <c r="F121" s="89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s="23" customFormat="1" ht="13.5" customHeight="1" x14ac:dyDescent="0.2">
      <c r="A122" s="3"/>
      <c r="B122" s="105"/>
      <c r="C122" s="95" t="s">
        <v>9</v>
      </c>
      <c r="D122" s="103">
        <f>'Participant 7'!D79</f>
        <v>0</v>
      </c>
      <c r="E122" s="136">
        <f>'Participant 7'!E79</f>
        <v>0</v>
      </c>
      <c r="F122" s="8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s="23" customFormat="1" ht="13.5" customHeight="1" x14ac:dyDescent="0.2">
      <c r="A123" s="3"/>
      <c r="B123" s="105"/>
      <c r="C123" s="95" t="s">
        <v>10</v>
      </c>
      <c r="D123" s="103">
        <f>'Participant 8'!D79</f>
        <v>0</v>
      </c>
      <c r="E123" s="136">
        <f>'Participant 8'!E79</f>
        <v>0</v>
      </c>
      <c r="F123" s="89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s="27" customFormat="1" ht="13.5" customHeight="1" x14ac:dyDescent="0.2">
      <c r="A124" s="3"/>
      <c r="B124" s="105"/>
      <c r="C124" s="95" t="s">
        <v>11</v>
      </c>
      <c r="D124" s="103">
        <f>'Participants 9'!D79</f>
        <v>0</v>
      </c>
      <c r="E124" s="136">
        <f>'Participants 9'!E79</f>
        <v>0</v>
      </c>
      <c r="F124" s="89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s="24" customFormat="1" ht="13.5" customHeight="1" thickBot="1" x14ac:dyDescent="0.25">
      <c r="A125" s="3"/>
      <c r="B125" s="105"/>
      <c r="C125" s="98" t="s">
        <v>12</v>
      </c>
      <c r="D125" s="104">
        <f>'Participant 10'!D79</f>
        <v>0</v>
      </c>
      <c r="E125" s="137">
        <f>'Participant 10'!E79</f>
        <v>0</v>
      </c>
      <c r="F125" s="89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ht="13.5" customHeight="1" thickBot="1" x14ac:dyDescent="0.25">
      <c r="B126" s="105"/>
      <c r="C126" s="162"/>
      <c r="D126" s="163"/>
      <c r="E126" s="164"/>
      <c r="F126" s="89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ht="9.9499999999999993" customHeight="1" x14ac:dyDescent="0.2">
      <c r="B127" s="150"/>
      <c r="C127" s="170" t="str">
        <f>'Participant 1'!C87</f>
        <v>3.3 Do all value chain actors have a genuine interest to continue and improve the supply and use of the technology/practice?</v>
      </c>
      <c r="D127" s="167"/>
      <c r="E127" s="188" t="s">
        <v>2</v>
      </c>
      <c r="F127" s="195">
        <f>SUM(E129:E138)/(COUNTIF(E129:E138,"&gt;0"))</f>
        <v>1</v>
      </c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ht="9.9499999999999993" customHeight="1" thickBot="1" x14ac:dyDescent="0.25">
      <c r="B128" s="150"/>
      <c r="C128" s="190"/>
      <c r="D128" s="191"/>
      <c r="E128" s="189"/>
      <c r="F128" s="196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ht="9.9499999999999993" customHeight="1" x14ac:dyDescent="0.2">
      <c r="B129" s="105"/>
      <c r="C129" s="93" t="s">
        <v>3</v>
      </c>
      <c r="D129" s="102">
        <f>'Participant 1'!D87</f>
        <v>0</v>
      </c>
      <c r="E129" s="135">
        <f>'Participant 1'!E87</f>
        <v>1</v>
      </c>
      <c r="F129" s="89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ht="13.5" customHeight="1" x14ac:dyDescent="0.2">
      <c r="B130" s="105"/>
      <c r="C130" s="95" t="s">
        <v>4</v>
      </c>
      <c r="D130" s="103">
        <f>'Participant 2'!D87</f>
        <v>0</v>
      </c>
      <c r="E130" s="136">
        <f>'Participant 2'!E87</f>
        <v>0</v>
      </c>
      <c r="F130" s="89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ht="13.5" customHeight="1" x14ac:dyDescent="0.2">
      <c r="B131" s="105"/>
      <c r="C131" s="95" t="s">
        <v>5</v>
      </c>
      <c r="D131" s="103">
        <f>'Participant 3'!D87</f>
        <v>0</v>
      </c>
      <c r="E131" s="136">
        <f>'Participant 3'!E87</f>
        <v>0</v>
      </c>
      <c r="F131" s="89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ht="13.5" customHeight="1" x14ac:dyDescent="0.2">
      <c r="B132" s="105"/>
      <c r="C132" s="95" t="s">
        <v>6</v>
      </c>
      <c r="D132" s="103">
        <f>'Participant 4'!D87</f>
        <v>0</v>
      </c>
      <c r="E132" s="136">
        <f>'Participant 4'!E87</f>
        <v>0</v>
      </c>
      <c r="F132" s="89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ht="13.5" customHeight="1" x14ac:dyDescent="0.2">
      <c r="B133" s="105"/>
      <c r="C133" s="95" t="s">
        <v>7</v>
      </c>
      <c r="D133" s="103">
        <f>'Participant 5'!D87</f>
        <v>0</v>
      </c>
      <c r="E133" s="136">
        <f>'Participant 5'!E87</f>
        <v>0</v>
      </c>
      <c r="F133" s="89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ht="13.5" customHeight="1" x14ac:dyDescent="0.2">
      <c r="B134" s="105"/>
      <c r="C134" s="95" t="s">
        <v>8</v>
      </c>
      <c r="D134" s="103">
        <f>'Participant 6'!D87</f>
        <v>0</v>
      </c>
      <c r="E134" s="136">
        <f>'Participant 6'!E87</f>
        <v>0</v>
      </c>
      <c r="F134" s="89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s="23" customFormat="1" ht="13.5" customHeight="1" x14ac:dyDescent="0.2">
      <c r="A135" s="3"/>
      <c r="B135" s="105"/>
      <c r="C135" s="95" t="s">
        <v>9</v>
      </c>
      <c r="D135" s="103">
        <f>'Participant 7'!D87</f>
        <v>0</v>
      </c>
      <c r="E135" s="136">
        <f>'Participant 7'!E87</f>
        <v>0</v>
      </c>
      <c r="F135" s="89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s="23" customFormat="1" ht="13.5" customHeight="1" x14ac:dyDescent="0.2">
      <c r="A136" s="3"/>
      <c r="B136" s="105"/>
      <c r="C136" s="95" t="s">
        <v>10</v>
      </c>
      <c r="D136" s="103">
        <f>'Participant 8'!D87</f>
        <v>0</v>
      </c>
      <c r="E136" s="136">
        <f>'Participant 8'!E87</f>
        <v>0</v>
      </c>
      <c r="F136" s="89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s="27" customFormat="1" ht="13.5" customHeight="1" x14ac:dyDescent="0.2">
      <c r="A137" s="3"/>
      <c r="B137" s="105"/>
      <c r="C137" s="95" t="s">
        <v>11</v>
      </c>
      <c r="D137" s="103">
        <f>'Participants 9'!D87</f>
        <v>0</v>
      </c>
      <c r="E137" s="136">
        <f>'Participants 9'!E87</f>
        <v>0</v>
      </c>
      <c r="F137" s="89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s="24" customFormat="1" ht="13.5" customHeight="1" thickBot="1" x14ac:dyDescent="0.25">
      <c r="A138" s="3"/>
      <c r="B138" s="105"/>
      <c r="C138" s="98" t="s">
        <v>12</v>
      </c>
      <c r="D138" s="104">
        <f>'Participant 10'!D87</f>
        <v>0</v>
      </c>
      <c r="E138" s="137">
        <f>'Participant 10'!E87</f>
        <v>0</v>
      </c>
      <c r="F138" s="89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ht="13.5" customHeight="1" thickBot="1" x14ac:dyDescent="0.25">
      <c r="B139" s="105"/>
      <c r="C139" s="162"/>
      <c r="D139" s="163"/>
      <c r="E139" s="164"/>
      <c r="F139" s="89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ht="18.75" customHeight="1" thickBot="1" x14ac:dyDescent="0.25">
      <c r="B140" s="150"/>
      <c r="C140" s="169" t="str">
        <f>'Participant 1'!C95</f>
        <v xml:space="preserve">3.4 Is the business climate conducive to the business cases of all actors? </v>
      </c>
      <c r="D140" s="164"/>
      <c r="E140" s="143" t="s">
        <v>2</v>
      </c>
      <c r="F140" s="91">
        <f>SUM(E141:E150)/(COUNTIF(E141:E150,"&gt;0"))</f>
        <v>1</v>
      </c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ht="13.5" customHeight="1" x14ac:dyDescent="0.2">
      <c r="B141" s="105"/>
      <c r="C141" s="93" t="s">
        <v>3</v>
      </c>
      <c r="D141" s="102">
        <f>'Participant 1'!D95</f>
        <v>0</v>
      </c>
      <c r="E141" s="135">
        <f>'Participant 1'!E95</f>
        <v>1</v>
      </c>
      <c r="F141" s="145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ht="13.5" customHeight="1" x14ac:dyDescent="0.2">
      <c r="B142" s="105"/>
      <c r="C142" s="95" t="s">
        <v>4</v>
      </c>
      <c r="D142" s="103">
        <f>'Participant 2'!D95</f>
        <v>0</v>
      </c>
      <c r="E142" s="136">
        <f>'Participant 2'!E95</f>
        <v>0</v>
      </c>
      <c r="F142" s="89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ht="13.5" customHeight="1" x14ac:dyDescent="0.2">
      <c r="B143" s="105"/>
      <c r="C143" s="95" t="s">
        <v>5</v>
      </c>
      <c r="D143" s="103">
        <f>'Participant 3'!D95</f>
        <v>0</v>
      </c>
      <c r="E143" s="136">
        <f>'Participant 3'!E95</f>
        <v>0</v>
      </c>
      <c r="F143" s="89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ht="13.5" customHeight="1" x14ac:dyDescent="0.2">
      <c r="B144" s="105"/>
      <c r="C144" s="95" t="s">
        <v>6</v>
      </c>
      <c r="D144" s="103">
        <f>'Participant 4'!D95</f>
        <v>0</v>
      </c>
      <c r="E144" s="136">
        <f>'Participant 4'!E95</f>
        <v>0</v>
      </c>
      <c r="F144" s="89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ht="13.5" customHeight="1" x14ac:dyDescent="0.2">
      <c r="B145" s="105"/>
      <c r="C145" s="95" t="s">
        <v>7</v>
      </c>
      <c r="D145" s="103">
        <f>'Participant 5'!D95</f>
        <v>0</v>
      </c>
      <c r="E145" s="136">
        <f>'Participant 5'!E95</f>
        <v>0</v>
      </c>
      <c r="F145" s="89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ht="13.5" customHeight="1" x14ac:dyDescent="0.2">
      <c r="B146" s="105"/>
      <c r="C146" s="95" t="s">
        <v>8</v>
      </c>
      <c r="D146" s="103">
        <f>'Participant 6'!D95</f>
        <v>0</v>
      </c>
      <c r="E146" s="136">
        <f>'Participant 6'!E95</f>
        <v>0</v>
      </c>
      <c r="F146" s="89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s="23" customFormat="1" ht="13.5" customHeight="1" x14ac:dyDescent="0.2">
      <c r="A147" s="3"/>
      <c r="B147" s="105"/>
      <c r="C147" s="95" t="s">
        <v>9</v>
      </c>
      <c r="D147" s="103">
        <f>'Participant 7'!D95</f>
        <v>0</v>
      </c>
      <c r="E147" s="136">
        <f>'Participant 7'!E95</f>
        <v>0</v>
      </c>
      <c r="F147" s="89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s="23" customFormat="1" ht="13.5" customHeight="1" x14ac:dyDescent="0.2">
      <c r="A148" s="3"/>
      <c r="B148" s="105"/>
      <c r="C148" s="95" t="s">
        <v>10</v>
      </c>
      <c r="D148" s="103">
        <f>'Participant 8'!D95</f>
        <v>0</v>
      </c>
      <c r="E148" s="136">
        <f>'Participant 8'!E95</f>
        <v>0</v>
      </c>
      <c r="F148" s="8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s="27" customFormat="1" ht="13.5" customHeight="1" x14ac:dyDescent="0.2">
      <c r="A149" s="3"/>
      <c r="B149" s="105"/>
      <c r="C149" s="95" t="s">
        <v>11</v>
      </c>
      <c r="D149" s="103">
        <f>'Participants 9'!D95</f>
        <v>0</v>
      </c>
      <c r="E149" s="136">
        <f>'Participants 9'!E95</f>
        <v>0</v>
      </c>
      <c r="F149" s="8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s="24" customFormat="1" ht="13.5" customHeight="1" thickBot="1" x14ac:dyDescent="0.25">
      <c r="A150" s="3"/>
      <c r="B150" s="105"/>
      <c r="C150" s="98" t="s">
        <v>12</v>
      </c>
      <c r="D150" s="104">
        <f>'Participant 10'!D95</f>
        <v>0</v>
      </c>
      <c r="E150" s="137">
        <f>'Participant 10'!E95</f>
        <v>0</v>
      </c>
      <c r="F150" s="8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s="23" customFormat="1" ht="13.5" customHeight="1" thickBot="1" x14ac:dyDescent="0.25">
      <c r="A151" s="3"/>
      <c r="B151" s="192"/>
      <c r="C151" s="193"/>
      <c r="D151" s="193"/>
      <c r="E151" s="194"/>
      <c r="F151" s="8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ht="16.5" customHeight="1" thickBot="1" x14ac:dyDescent="0.25">
      <c r="B152" s="112" t="str">
        <f>'Participant 1'!B105</f>
        <v>4. Value chain</v>
      </c>
      <c r="C152" s="170" t="str">
        <f>'Participant 1'!C105</f>
        <v>4.1 Can the value chain provide/enable the technology/practice with the right quality, in the right quantity, and in a timely manner?</v>
      </c>
      <c r="D152" s="166"/>
      <c r="E152" s="143" t="s">
        <v>2</v>
      </c>
      <c r="F152" s="91">
        <f>SUM(E153:E162)/(COUNTIF(E153:E162,"&gt;0"))</f>
        <v>1</v>
      </c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ht="17.100000000000001" customHeight="1" x14ac:dyDescent="0.2">
      <c r="B153" s="105"/>
      <c r="C153" s="93" t="s">
        <v>3</v>
      </c>
      <c r="D153" s="102">
        <f>'Participant 1'!D105</f>
        <v>0</v>
      </c>
      <c r="E153" s="135">
        <f>'Participant 1'!E105</f>
        <v>1</v>
      </c>
      <c r="F153" s="11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ht="13.5" customHeight="1" thickBot="1" x14ac:dyDescent="0.25">
      <c r="B154" s="110" t="s">
        <v>2</v>
      </c>
      <c r="C154" s="95" t="s">
        <v>4</v>
      </c>
      <c r="D154" s="103">
        <f>'Participant 2'!D105</f>
        <v>0</v>
      </c>
      <c r="E154" s="136">
        <f>'Participant 2'!E105</f>
        <v>0</v>
      </c>
      <c r="F154" s="89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ht="13.5" customHeight="1" thickTop="1" thickBot="1" x14ac:dyDescent="0.25">
      <c r="B155" s="111">
        <f>SUM(F152,F164,F177,F189)/4</f>
        <v>1</v>
      </c>
      <c r="C155" s="95" t="s">
        <v>5</v>
      </c>
      <c r="D155" s="103">
        <f>'Participant 3'!D105</f>
        <v>0</v>
      </c>
      <c r="E155" s="136">
        <f>'Participant 3'!E105</f>
        <v>0</v>
      </c>
      <c r="F155" s="89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ht="13.5" customHeight="1" thickTop="1" x14ac:dyDescent="0.2">
      <c r="B156" s="105"/>
      <c r="C156" s="95" t="s">
        <v>6</v>
      </c>
      <c r="D156" s="103">
        <f>'Participant 4'!D105</f>
        <v>0</v>
      </c>
      <c r="E156" s="136">
        <f>'Participant 4'!E105</f>
        <v>0</v>
      </c>
      <c r="F156" s="89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ht="13.5" customHeight="1" x14ac:dyDescent="0.2">
      <c r="B157" s="105"/>
      <c r="C157" s="95" t="s">
        <v>7</v>
      </c>
      <c r="D157" s="103">
        <f>'Participant 5'!D105</f>
        <v>0</v>
      </c>
      <c r="E157" s="136">
        <f>'Participant 5'!E105</f>
        <v>0</v>
      </c>
      <c r="F157" s="89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ht="13.5" customHeight="1" x14ac:dyDescent="0.2">
      <c r="B158" s="105"/>
      <c r="C158" s="95" t="s">
        <v>8</v>
      </c>
      <c r="D158" s="103">
        <f>'Participant 6'!D105</f>
        <v>0</v>
      </c>
      <c r="E158" s="136">
        <f>'Participant 6'!E105</f>
        <v>0</v>
      </c>
      <c r="F158" s="89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s="23" customFormat="1" ht="13.5" customHeight="1" x14ac:dyDescent="0.2">
      <c r="A159" s="3"/>
      <c r="B159" s="105"/>
      <c r="C159" s="95" t="s">
        <v>9</v>
      </c>
      <c r="D159" s="103">
        <f>'Participant 7'!D105</f>
        <v>0</v>
      </c>
      <c r="E159" s="136">
        <f>'Participant 7'!E105</f>
        <v>0</v>
      </c>
      <c r="F159" s="8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s="23" customFormat="1" ht="13.5" customHeight="1" x14ac:dyDescent="0.2">
      <c r="A160" s="3"/>
      <c r="B160" s="105"/>
      <c r="C160" s="95" t="s">
        <v>10</v>
      </c>
      <c r="D160" s="103">
        <f>'Participant 8'!D105</f>
        <v>0</v>
      </c>
      <c r="E160" s="136">
        <f>'Participant 8'!E105</f>
        <v>0</v>
      </c>
      <c r="F160" s="8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s="27" customFormat="1" ht="13.5" customHeight="1" x14ac:dyDescent="0.2">
      <c r="A161" s="3"/>
      <c r="B161" s="105"/>
      <c r="C161" s="95" t="s">
        <v>11</v>
      </c>
      <c r="D161" s="103">
        <f>'Participants 9'!D105</f>
        <v>0</v>
      </c>
      <c r="E161" s="136">
        <f>'Participants 9'!E105</f>
        <v>0</v>
      </c>
      <c r="F161" s="8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s="24" customFormat="1" ht="13.5" customHeight="1" thickBot="1" x14ac:dyDescent="0.25">
      <c r="A162" s="3"/>
      <c r="B162" s="105"/>
      <c r="C162" s="98" t="s">
        <v>12</v>
      </c>
      <c r="D162" s="104">
        <f>'Participant 10'!D105</f>
        <v>0</v>
      </c>
      <c r="E162" s="137">
        <f>'Participant 10'!E105</f>
        <v>0</v>
      </c>
      <c r="F162" s="89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ht="9.9499999999999993" customHeight="1" thickBot="1" x14ac:dyDescent="0.25">
      <c r="B163" s="105"/>
      <c r="C163" s="165"/>
      <c r="D163" s="166"/>
      <c r="E163" s="167"/>
      <c r="F163" s="89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ht="9.9499999999999993" customHeight="1" x14ac:dyDescent="0.2">
      <c r="B164" s="105"/>
      <c r="C164" s="170" t="str">
        <f>'Participant 1'!C113</f>
        <v>4.2  Are relations between the various actors in the chain adequately developed?</v>
      </c>
      <c r="D164" s="166"/>
      <c r="E164" s="188" t="s">
        <v>2</v>
      </c>
      <c r="F164" s="195">
        <f>SUM(E166:E175)/(COUNTIF(E166:E175,"&gt;0"))</f>
        <v>1</v>
      </c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ht="9.9499999999999993" customHeight="1" thickBot="1" x14ac:dyDescent="0.25">
      <c r="B165" s="105"/>
      <c r="C165" s="179"/>
      <c r="D165" s="180"/>
      <c r="E165" s="189"/>
      <c r="F165" s="196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ht="15" customHeight="1" x14ac:dyDescent="0.2">
      <c r="B166" s="105"/>
      <c r="C166" s="93" t="s">
        <v>3</v>
      </c>
      <c r="D166" s="102">
        <f>'Participant 1'!D113</f>
        <v>0</v>
      </c>
      <c r="E166" s="135">
        <f>'Participant 1'!E113</f>
        <v>1</v>
      </c>
      <c r="F166" s="89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ht="13.5" customHeight="1" x14ac:dyDescent="0.2">
      <c r="B167" s="105"/>
      <c r="C167" s="95" t="s">
        <v>4</v>
      </c>
      <c r="D167" s="103">
        <f>'Participant 2'!D113</f>
        <v>0</v>
      </c>
      <c r="E167" s="136">
        <f>'Participant 2'!E113</f>
        <v>0</v>
      </c>
      <c r="F167" s="89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ht="13.5" customHeight="1" x14ac:dyDescent="0.2">
      <c r="B168" s="105"/>
      <c r="C168" s="95" t="s">
        <v>5</v>
      </c>
      <c r="D168" s="103">
        <f>'Participant 3'!D113</f>
        <v>0</v>
      </c>
      <c r="E168" s="136">
        <f>'Participant 3'!E113</f>
        <v>0</v>
      </c>
      <c r="F168" s="89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ht="13.5" customHeight="1" x14ac:dyDescent="0.2">
      <c r="B169" s="105"/>
      <c r="C169" s="95" t="s">
        <v>6</v>
      </c>
      <c r="D169" s="103">
        <f>'Participant 4'!D113</f>
        <v>0</v>
      </c>
      <c r="E169" s="136">
        <f>'Participant 4'!E113</f>
        <v>0</v>
      </c>
      <c r="F169" s="89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ht="13.5" customHeight="1" x14ac:dyDescent="0.2">
      <c r="B170" s="105"/>
      <c r="C170" s="95" t="s">
        <v>7</v>
      </c>
      <c r="D170" s="103">
        <f>'Participant 5'!D113</f>
        <v>0</v>
      </c>
      <c r="E170" s="136">
        <f>'Participant 5'!E113</f>
        <v>0</v>
      </c>
      <c r="F170" s="89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ht="13.5" customHeight="1" x14ac:dyDescent="0.2">
      <c r="B171" s="105"/>
      <c r="C171" s="95" t="s">
        <v>8</v>
      </c>
      <c r="D171" s="103">
        <f>'Participant 6'!D113</f>
        <v>0</v>
      </c>
      <c r="E171" s="136">
        <f>'Participant 6'!E113</f>
        <v>0</v>
      </c>
      <c r="F171" s="89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s="23" customFormat="1" ht="13.5" customHeight="1" x14ac:dyDescent="0.2">
      <c r="A172" s="3"/>
      <c r="B172" s="105"/>
      <c r="C172" s="95" t="s">
        <v>9</v>
      </c>
      <c r="D172" s="103">
        <f>'Participant 7'!D113</f>
        <v>0</v>
      </c>
      <c r="E172" s="136">
        <f>'Participant 7'!E113</f>
        <v>0</v>
      </c>
      <c r="F172" s="89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s="23" customFormat="1" ht="13.5" customHeight="1" x14ac:dyDescent="0.2">
      <c r="A173" s="3"/>
      <c r="B173" s="105"/>
      <c r="C173" s="95" t="s">
        <v>10</v>
      </c>
      <c r="D173" s="103">
        <f>'Participant 8'!D113</f>
        <v>0</v>
      </c>
      <c r="E173" s="136">
        <f>'Participant 8'!E113</f>
        <v>0</v>
      </c>
      <c r="F173" s="8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s="27" customFormat="1" ht="13.5" customHeight="1" x14ac:dyDescent="0.2">
      <c r="A174" s="3"/>
      <c r="B174" s="105"/>
      <c r="C174" s="95" t="s">
        <v>11</v>
      </c>
      <c r="D174" s="103">
        <f>'Participants 9'!D113</f>
        <v>0</v>
      </c>
      <c r="E174" s="136">
        <f>'Participants 9'!E113</f>
        <v>0</v>
      </c>
      <c r="F174" s="8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s="24" customFormat="1" ht="13.5" customHeight="1" thickBot="1" x14ac:dyDescent="0.25">
      <c r="A175" s="3"/>
      <c r="B175" s="105"/>
      <c r="C175" s="98" t="s">
        <v>12</v>
      </c>
      <c r="D175" s="104">
        <f>'Participant 10'!D113</f>
        <v>0</v>
      </c>
      <c r="E175" s="137">
        <f>'Participant 10'!E113</f>
        <v>0</v>
      </c>
      <c r="F175" s="8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ht="13.5" customHeight="1" thickBot="1" x14ac:dyDescent="0.25">
      <c r="B176" s="105"/>
      <c r="C176" s="162"/>
      <c r="D176" s="163"/>
      <c r="E176" s="164"/>
      <c r="F176" s="89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ht="19.5" customHeight="1" thickBot="1" x14ac:dyDescent="0.25">
      <c r="B177" s="150"/>
      <c r="C177" s="170" t="str">
        <f>'Participant 1'!C121</f>
        <v>4.3 Is the overall performance of the value chain conducive to scaling?</v>
      </c>
      <c r="D177" s="167"/>
      <c r="E177" s="143" t="s">
        <v>2</v>
      </c>
      <c r="F177" s="91">
        <f>SUM(E178:E187)/(COUNTIF(E178:E187,"&gt;0"))</f>
        <v>1</v>
      </c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ht="16.5" customHeight="1" x14ac:dyDescent="0.2">
      <c r="B178" s="105"/>
      <c r="C178" s="93" t="s">
        <v>3</v>
      </c>
      <c r="D178" s="102">
        <f>'Participant 1'!D121</f>
        <v>0</v>
      </c>
      <c r="E178" s="135">
        <f>'Participant 1'!E121</f>
        <v>1</v>
      </c>
      <c r="F178" s="89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ht="13.5" customHeight="1" x14ac:dyDescent="0.2">
      <c r="B179" s="105"/>
      <c r="C179" s="95" t="s">
        <v>4</v>
      </c>
      <c r="D179" s="103">
        <f>'Participant 2'!D121</f>
        <v>0</v>
      </c>
      <c r="E179" s="136">
        <f>'Participant 2'!E121</f>
        <v>0</v>
      </c>
      <c r="F179" s="89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ht="13.5" customHeight="1" x14ac:dyDescent="0.2">
      <c r="B180" s="105"/>
      <c r="C180" s="95" t="s">
        <v>5</v>
      </c>
      <c r="D180" s="103">
        <f>'Participant 3'!D121</f>
        <v>0</v>
      </c>
      <c r="E180" s="136">
        <f>'Participant 3'!E121</f>
        <v>0</v>
      </c>
      <c r="F180" s="89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ht="13.5" customHeight="1" x14ac:dyDescent="0.2">
      <c r="B181" s="105"/>
      <c r="C181" s="95" t="s">
        <v>6</v>
      </c>
      <c r="D181" s="103">
        <f>'Participant 4'!D121</f>
        <v>0</v>
      </c>
      <c r="E181" s="136">
        <f>'Participant 4'!E121</f>
        <v>0</v>
      </c>
      <c r="F181" s="89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ht="13.5" customHeight="1" x14ac:dyDescent="0.2">
      <c r="B182" s="105"/>
      <c r="C182" s="95" t="s">
        <v>7</v>
      </c>
      <c r="D182" s="103">
        <f>'Participant 5'!D121</f>
        <v>0</v>
      </c>
      <c r="E182" s="136">
        <f>'Participant 5'!E121</f>
        <v>0</v>
      </c>
      <c r="F182" s="89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s="23" customFormat="1" ht="13.5" customHeight="1" x14ac:dyDescent="0.2">
      <c r="A183" s="3"/>
      <c r="B183" s="105"/>
      <c r="C183" s="95" t="s">
        <v>8</v>
      </c>
      <c r="D183" s="103">
        <f>'Participant 6'!D121</f>
        <v>0</v>
      </c>
      <c r="E183" s="136">
        <f>'Participant 6'!E121</f>
        <v>0</v>
      </c>
      <c r="F183" s="8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ht="13.5" customHeight="1" x14ac:dyDescent="0.2">
      <c r="B184" s="105"/>
      <c r="C184" s="95" t="s">
        <v>9</v>
      </c>
      <c r="D184" s="103">
        <f>'Participant 7'!D121</f>
        <v>0</v>
      </c>
      <c r="E184" s="136">
        <f>'Participant 7'!E121</f>
        <v>0</v>
      </c>
      <c r="F184" s="89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s="23" customFormat="1" ht="13.5" customHeight="1" x14ac:dyDescent="0.2">
      <c r="A185" s="3"/>
      <c r="B185" s="105"/>
      <c r="C185" s="95" t="s">
        <v>10</v>
      </c>
      <c r="D185" s="103">
        <f>'Participant 8'!D121</f>
        <v>0</v>
      </c>
      <c r="E185" s="136">
        <f>'Participant 8'!E121</f>
        <v>0</v>
      </c>
      <c r="F185" s="8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s="27" customFormat="1" ht="13.5" customHeight="1" x14ac:dyDescent="0.2">
      <c r="A186" s="3"/>
      <c r="B186" s="105"/>
      <c r="C186" s="95" t="s">
        <v>11</v>
      </c>
      <c r="D186" s="103">
        <f>'Participants 9'!D121</f>
        <v>0</v>
      </c>
      <c r="E186" s="136">
        <f>'Participants 9'!E121</f>
        <v>0</v>
      </c>
      <c r="F186" s="89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s="24" customFormat="1" ht="13.5" customHeight="1" thickBot="1" x14ac:dyDescent="0.25">
      <c r="A187" s="3"/>
      <c r="B187" s="105"/>
      <c r="C187" s="98" t="s">
        <v>12</v>
      </c>
      <c r="D187" s="104">
        <f>'Participant 10'!D121</f>
        <v>0</v>
      </c>
      <c r="E187" s="137">
        <f>'Participant 10'!E121</f>
        <v>0</v>
      </c>
      <c r="F187" s="89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s="43" customFormat="1" ht="13.5" customHeight="1" thickBot="1" x14ac:dyDescent="0.25">
      <c r="A188" s="3"/>
      <c r="B188" s="105"/>
      <c r="C188" s="162"/>
      <c r="D188" s="163"/>
      <c r="E188" s="164"/>
      <c r="F188" s="89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s="43" customFormat="1" ht="19.5" customHeight="1" thickBot="1" x14ac:dyDescent="0.25">
      <c r="A189" s="3"/>
      <c r="B189" s="150"/>
      <c r="C189" s="170" t="str">
        <f>'Participant 1'!C129</f>
        <v>4.4 Are the target group and other value chain actors adequately organized?</v>
      </c>
      <c r="D189" s="167"/>
      <c r="E189" s="143" t="s">
        <v>2</v>
      </c>
      <c r="F189" s="91">
        <f>SUM(E190:E199)/(COUNTIF(E190:E199,"&gt;0"))</f>
        <v>1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s="43" customFormat="1" ht="16.5" customHeight="1" x14ac:dyDescent="0.2">
      <c r="A190" s="3"/>
      <c r="B190" s="105"/>
      <c r="C190" s="93" t="s">
        <v>3</v>
      </c>
      <c r="D190" s="102">
        <f>'Participant 1'!D129</f>
        <v>0</v>
      </c>
      <c r="E190" s="135">
        <f>'Participant 1'!E129</f>
        <v>1</v>
      </c>
      <c r="F190" s="89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s="43" customFormat="1" ht="13.5" customHeight="1" x14ac:dyDescent="0.2">
      <c r="A191" s="3"/>
      <c r="B191" s="105"/>
      <c r="C191" s="95" t="s">
        <v>4</v>
      </c>
      <c r="D191" s="103">
        <f>'Participant 2'!D129</f>
        <v>0</v>
      </c>
      <c r="E191" s="136">
        <f>'Participant 2'!E129</f>
        <v>0</v>
      </c>
      <c r="F191" s="89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s="43" customFormat="1" ht="13.5" customHeight="1" x14ac:dyDescent="0.2">
      <c r="A192" s="3"/>
      <c r="B192" s="105"/>
      <c r="C192" s="95" t="s">
        <v>5</v>
      </c>
      <c r="D192" s="103">
        <f>'Participant 3'!D129</f>
        <v>0</v>
      </c>
      <c r="E192" s="136">
        <f>'Participant 3'!E129</f>
        <v>0</v>
      </c>
      <c r="F192" s="8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s="43" customFormat="1" ht="13.5" customHeight="1" x14ac:dyDescent="0.2">
      <c r="A193" s="3"/>
      <c r="B193" s="105"/>
      <c r="C193" s="95" t="s">
        <v>6</v>
      </c>
      <c r="D193" s="103">
        <f>'Participant 4'!D129</f>
        <v>0</v>
      </c>
      <c r="E193" s="136">
        <f>'Participant 4'!E129</f>
        <v>0</v>
      </c>
      <c r="F193" s="8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s="43" customFormat="1" ht="13.5" customHeight="1" x14ac:dyDescent="0.2">
      <c r="A194" s="3"/>
      <c r="B194" s="105"/>
      <c r="C194" s="95" t="s">
        <v>7</v>
      </c>
      <c r="D194" s="103">
        <f>'Participant 5'!D129</f>
        <v>0</v>
      </c>
      <c r="E194" s="136">
        <f>'Participant 5'!E129</f>
        <v>0</v>
      </c>
      <c r="F194" s="89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s="43" customFormat="1" ht="13.5" customHeight="1" x14ac:dyDescent="0.2">
      <c r="A195" s="3"/>
      <c r="B195" s="105"/>
      <c r="C195" s="95" t="s">
        <v>8</v>
      </c>
      <c r="D195" s="103">
        <f>'Participant 6'!D129</f>
        <v>0</v>
      </c>
      <c r="E195" s="136">
        <f>'Participant 6'!E129</f>
        <v>0</v>
      </c>
      <c r="F195" s="8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s="43" customFormat="1" ht="13.5" customHeight="1" x14ac:dyDescent="0.2">
      <c r="A196" s="3"/>
      <c r="B196" s="105"/>
      <c r="C196" s="95" t="s">
        <v>9</v>
      </c>
      <c r="D196" s="103">
        <f>'Participant 7'!D129</f>
        <v>0</v>
      </c>
      <c r="E196" s="136">
        <f>'Participant 7'!E129</f>
        <v>0</v>
      </c>
      <c r="F196" s="8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s="43" customFormat="1" ht="13.5" customHeight="1" x14ac:dyDescent="0.2">
      <c r="A197" s="3"/>
      <c r="B197" s="105"/>
      <c r="C197" s="95" t="s">
        <v>10</v>
      </c>
      <c r="D197" s="103">
        <f>'Participant 8'!D129</f>
        <v>0</v>
      </c>
      <c r="E197" s="136">
        <f>'Participant 8'!E129</f>
        <v>0</v>
      </c>
      <c r="F197" s="8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s="43" customFormat="1" ht="13.5" customHeight="1" x14ac:dyDescent="0.2">
      <c r="A198" s="3"/>
      <c r="B198" s="105"/>
      <c r="C198" s="95" t="s">
        <v>11</v>
      </c>
      <c r="D198" s="103">
        <f>'Participants 9'!D129</f>
        <v>0</v>
      </c>
      <c r="E198" s="136">
        <f>'Participants 9'!E129</f>
        <v>0</v>
      </c>
      <c r="F198" s="89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s="43" customFormat="1" ht="13.5" customHeight="1" thickBot="1" x14ac:dyDescent="0.25">
      <c r="A199" s="3"/>
      <c r="B199" s="105"/>
      <c r="C199" s="98" t="s">
        <v>12</v>
      </c>
      <c r="D199" s="104">
        <f>'Participant 10'!D129</f>
        <v>0</v>
      </c>
      <c r="E199" s="137">
        <f>'Participant 10'!E129</f>
        <v>0</v>
      </c>
      <c r="F199" s="89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ht="13.5" customHeight="1" thickBot="1" x14ac:dyDescent="0.25">
      <c r="B200" s="187"/>
      <c r="C200" s="166"/>
      <c r="D200" s="166"/>
      <c r="E200" s="167"/>
      <c r="F200" s="89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ht="24" customHeight="1" thickBot="1" x14ac:dyDescent="0.25">
      <c r="B201" s="112" t="str">
        <f>'Participant 1'!B139</f>
        <v>5. Finance</v>
      </c>
      <c r="C201" s="186" t="s">
        <v>13</v>
      </c>
      <c r="D201" s="166"/>
      <c r="E201" s="139" t="s">
        <v>2</v>
      </c>
      <c r="F201" s="91">
        <f>SUM(E202:E211)/(COUNTIF(E202:E211,"&gt;0"))</f>
        <v>1</v>
      </c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ht="13.5" customHeight="1" x14ac:dyDescent="0.2">
      <c r="B202" s="105"/>
      <c r="C202" s="93" t="s">
        <v>3</v>
      </c>
      <c r="D202" s="102">
        <f>'Participant 1'!D139</f>
        <v>0</v>
      </c>
      <c r="E202" s="135">
        <f>'Participant 1'!E139</f>
        <v>1</v>
      </c>
      <c r="F202" s="145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ht="13.5" customHeight="1" x14ac:dyDescent="0.2">
      <c r="B203" s="110" t="s">
        <v>2</v>
      </c>
      <c r="C203" s="95" t="s">
        <v>4</v>
      </c>
      <c r="D203" s="103">
        <f>'Participant 2'!D139</f>
        <v>0</v>
      </c>
      <c r="E203" s="136">
        <f>'Participant 2'!E139</f>
        <v>0</v>
      </c>
      <c r="F203" s="145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ht="13.5" customHeight="1" thickBot="1" x14ac:dyDescent="0.25">
      <c r="B204" s="114"/>
      <c r="C204" s="95" t="s">
        <v>5</v>
      </c>
      <c r="D204" s="103">
        <f>'Participant 3'!D139</f>
        <v>0</v>
      </c>
      <c r="E204" s="136">
        <f>'Participant 3'!E139</f>
        <v>0</v>
      </c>
      <c r="F204" s="145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ht="13.5" customHeight="1" thickTop="1" thickBot="1" x14ac:dyDescent="0.25">
      <c r="B205" s="111">
        <f>SUM(F201,F213,F225,F237)/4</f>
        <v>1</v>
      </c>
      <c r="C205" s="95" t="s">
        <v>6</v>
      </c>
      <c r="D205" s="103">
        <f>'Participant 4'!D139</f>
        <v>0</v>
      </c>
      <c r="E205" s="136">
        <f>'Participant 4'!E139</f>
        <v>0</v>
      </c>
      <c r="F205" s="145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ht="13.5" customHeight="1" thickTop="1" x14ac:dyDescent="0.2">
      <c r="B206" s="115"/>
      <c r="C206" s="95" t="s">
        <v>7</v>
      </c>
      <c r="D206" s="103">
        <f>'Participant 5'!D139</f>
        <v>0</v>
      </c>
      <c r="E206" s="136">
        <f>'Participant 5'!E139</f>
        <v>0</v>
      </c>
      <c r="F206" s="145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ht="13.5" customHeight="1" x14ac:dyDescent="0.2">
      <c r="B207" s="105"/>
      <c r="C207" s="95" t="s">
        <v>8</v>
      </c>
      <c r="D207" s="103">
        <f>'Participant 6'!D139</f>
        <v>0</v>
      </c>
      <c r="E207" s="136">
        <f>'Participant 6'!E139</f>
        <v>0</v>
      </c>
      <c r="F207" s="145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s="23" customFormat="1" ht="13.5" customHeight="1" x14ac:dyDescent="0.2">
      <c r="A208" s="3"/>
      <c r="B208" s="105"/>
      <c r="C208" s="95" t="s">
        <v>9</v>
      </c>
      <c r="D208" s="103">
        <f>'Participant 7'!D139</f>
        <v>0</v>
      </c>
      <c r="E208" s="136">
        <f>'Participant 7'!E139</f>
        <v>0</v>
      </c>
      <c r="F208" s="145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s="23" customFormat="1" ht="13.5" customHeight="1" x14ac:dyDescent="0.2">
      <c r="A209" s="3"/>
      <c r="B209" s="105"/>
      <c r="C209" s="95" t="s">
        <v>10</v>
      </c>
      <c r="D209" s="103">
        <f>'Participant 8'!D139</f>
        <v>0</v>
      </c>
      <c r="E209" s="136">
        <f>'Participant 8'!E139</f>
        <v>0</v>
      </c>
      <c r="F209" s="145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s="27" customFormat="1" ht="13.5" customHeight="1" x14ac:dyDescent="0.2">
      <c r="A210" s="3"/>
      <c r="B210" s="105"/>
      <c r="C210" s="95" t="s">
        <v>11</v>
      </c>
      <c r="D210" s="103">
        <f>'Participants 9'!D139</f>
        <v>0</v>
      </c>
      <c r="E210" s="136">
        <f>'Participants 9'!E139</f>
        <v>0</v>
      </c>
      <c r="F210" s="145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s="24" customFormat="1" ht="13.5" customHeight="1" thickBot="1" x14ac:dyDescent="0.25">
      <c r="A211" s="3"/>
      <c r="B211" s="105"/>
      <c r="C211" s="98" t="s">
        <v>12</v>
      </c>
      <c r="D211" s="104">
        <f>'Participant 10'!D139</f>
        <v>0</v>
      </c>
      <c r="E211" s="137">
        <f>'Participant 10'!E139</f>
        <v>0</v>
      </c>
      <c r="F211" s="145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ht="13.5" customHeight="1" thickBot="1" x14ac:dyDescent="0.25">
      <c r="B212" s="105"/>
      <c r="C212" s="165"/>
      <c r="D212" s="166"/>
      <c r="E212" s="181"/>
      <c r="F212" s="89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ht="13.5" customHeight="1" thickBot="1" x14ac:dyDescent="0.25">
      <c r="B213" s="105"/>
      <c r="C213" s="170" t="s">
        <v>14</v>
      </c>
      <c r="D213" s="166"/>
      <c r="E213" s="143" t="s">
        <v>2</v>
      </c>
      <c r="F213" s="91">
        <f>SUM(E214:E223)/(COUNTIF(E214:E223,"&gt;0"))</f>
        <v>1</v>
      </c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ht="13.5" customHeight="1" x14ac:dyDescent="0.2">
      <c r="B214" s="105"/>
      <c r="C214" s="93" t="s">
        <v>3</v>
      </c>
      <c r="D214" s="102">
        <f>'Participant 1'!D147</f>
        <v>0</v>
      </c>
      <c r="E214" s="135">
        <f>'Participant 1'!E147</f>
        <v>1</v>
      </c>
      <c r="F214" s="89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ht="13.5" customHeight="1" x14ac:dyDescent="0.2">
      <c r="B215" s="105"/>
      <c r="C215" s="95" t="s">
        <v>4</v>
      </c>
      <c r="D215" s="103">
        <f>'Participant 2'!D147</f>
        <v>0</v>
      </c>
      <c r="E215" s="136">
        <f>'Participant 2'!E147</f>
        <v>0</v>
      </c>
      <c r="F215" s="89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ht="13.5" customHeight="1" x14ac:dyDescent="0.2">
      <c r="B216" s="105"/>
      <c r="C216" s="95" t="s">
        <v>5</v>
      </c>
      <c r="D216" s="103">
        <f>'Participant 3'!D147</f>
        <v>0</v>
      </c>
      <c r="E216" s="136">
        <f>'Participant 3'!E147</f>
        <v>0</v>
      </c>
      <c r="F216" s="89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ht="13.5" customHeight="1" x14ac:dyDescent="0.2">
      <c r="B217" s="105"/>
      <c r="C217" s="95" t="s">
        <v>6</v>
      </c>
      <c r="D217" s="103">
        <f>'Participant 4'!D147</f>
        <v>0</v>
      </c>
      <c r="E217" s="136">
        <f>'Participant 4'!E147</f>
        <v>0</v>
      </c>
      <c r="F217" s="89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ht="13.5" customHeight="1" x14ac:dyDescent="0.2">
      <c r="B218" s="105"/>
      <c r="C218" s="95" t="s">
        <v>7</v>
      </c>
      <c r="D218" s="103">
        <f>'Participant 5'!D147</f>
        <v>0</v>
      </c>
      <c r="E218" s="136">
        <f>'Participant 5'!E147</f>
        <v>0</v>
      </c>
      <c r="F218" s="89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ht="13.5" customHeight="1" x14ac:dyDescent="0.2">
      <c r="B219" s="105"/>
      <c r="C219" s="95" t="s">
        <v>8</v>
      </c>
      <c r="D219" s="103">
        <f>'Participant 6'!D147</f>
        <v>0</v>
      </c>
      <c r="E219" s="136">
        <f>'Participant 6'!E147</f>
        <v>0</v>
      </c>
      <c r="F219" s="89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s="23" customFormat="1" ht="13.5" customHeight="1" x14ac:dyDescent="0.2">
      <c r="A220" s="3"/>
      <c r="B220" s="105"/>
      <c r="C220" s="95" t="s">
        <v>9</v>
      </c>
      <c r="D220" s="103">
        <f>'Participant 7'!D147</f>
        <v>0</v>
      </c>
      <c r="E220" s="136">
        <f>'Participant 7'!E147</f>
        <v>0</v>
      </c>
      <c r="F220" s="8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s="23" customFormat="1" ht="13.5" customHeight="1" x14ac:dyDescent="0.2">
      <c r="A221" s="3"/>
      <c r="B221" s="105"/>
      <c r="C221" s="95" t="s">
        <v>10</v>
      </c>
      <c r="D221" s="103">
        <f>'Participant 8'!D147</f>
        <v>0</v>
      </c>
      <c r="E221" s="136">
        <f>'Participant 8'!E147</f>
        <v>0</v>
      </c>
      <c r="F221" s="8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s="27" customFormat="1" ht="13.5" customHeight="1" x14ac:dyDescent="0.2">
      <c r="A222" s="3"/>
      <c r="B222" s="105"/>
      <c r="C222" s="95" t="s">
        <v>11</v>
      </c>
      <c r="D222" s="103">
        <f>'Participants 9'!D147</f>
        <v>0</v>
      </c>
      <c r="E222" s="136">
        <f>'Participants 9'!E147</f>
        <v>0</v>
      </c>
      <c r="F222" s="8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s="24" customFormat="1" ht="13.5" customHeight="1" thickBot="1" x14ac:dyDescent="0.25">
      <c r="A223" s="3"/>
      <c r="B223" s="105"/>
      <c r="C223" s="98" t="s">
        <v>12</v>
      </c>
      <c r="D223" s="104">
        <f>'Participant 10'!D147</f>
        <v>0</v>
      </c>
      <c r="E223" s="137">
        <f>'Participant 10'!E147</f>
        <v>0</v>
      </c>
      <c r="F223" s="8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ht="13.5" customHeight="1" thickBot="1" x14ac:dyDescent="0.25">
      <c r="B224" s="105"/>
      <c r="C224" s="165"/>
      <c r="D224" s="166"/>
      <c r="E224" s="167"/>
      <c r="F224" s="89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ht="13.5" customHeight="1" thickBot="1" x14ac:dyDescent="0.25">
      <c r="B225" s="105"/>
      <c r="C225" s="147" t="s">
        <v>15</v>
      </c>
      <c r="D225" s="151"/>
      <c r="E225" s="143" t="s">
        <v>2</v>
      </c>
      <c r="F225" s="91">
        <f>SUM(E226:E235)/(COUNTIF(E226:E235,"&gt;0"))</f>
        <v>1</v>
      </c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ht="14.45" customHeight="1" x14ac:dyDescent="0.2">
      <c r="B226" s="105"/>
      <c r="C226" s="93" t="s">
        <v>3</v>
      </c>
      <c r="D226" s="102">
        <f>'Participant 1'!D155</f>
        <v>0</v>
      </c>
      <c r="E226" s="135">
        <f>'Participant 1'!E155</f>
        <v>1</v>
      </c>
      <c r="F226" s="89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ht="13.5" customHeight="1" x14ac:dyDescent="0.2">
      <c r="B227" s="105"/>
      <c r="C227" s="95" t="s">
        <v>4</v>
      </c>
      <c r="D227" s="103">
        <f>'Participant 2'!D155</f>
        <v>0</v>
      </c>
      <c r="E227" s="136">
        <f>'Participant 2'!E155</f>
        <v>0</v>
      </c>
      <c r="F227" s="89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ht="13.5" customHeight="1" x14ac:dyDescent="0.2">
      <c r="B228" s="105"/>
      <c r="C228" s="95" t="s">
        <v>5</v>
      </c>
      <c r="D228" s="103">
        <f>'Participant 3'!D155</f>
        <v>0</v>
      </c>
      <c r="E228" s="136">
        <f>'Participant 3'!E155</f>
        <v>0</v>
      </c>
      <c r="F228" s="89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ht="13.5" customHeight="1" x14ac:dyDescent="0.2">
      <c r="B229" s="105"/>
      <c r="C229" s="95" t="s">
        <v>6</v>
      </c>
      <c r="D229" s="103">
        <f>'Participant 4'!D155</f>
        <v>0</v>
      </c>
      <c r="E229" s="136">
        <f>'Participant 4'!E155</f>
        <v>0</v>
      </c>
      <c r="F229" s="89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ht="13.5" customHeight="1" x14ac:dyDescent="0.2">
      <c r="B230" s="105"/>
      <c r="C230" s="95" t="s">
        <v>7</v>
      </c>
      <c r="D230" s="103">
        <f>'Participant 5'!D155</f>
        <v>0</v>
      </c>
      <c r="E230" s="136">
        <f>'Participant 5'!E155</f>
        <v>0</v>
      </c>
      <c r="F230" s="89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ht="13.5" customHeight="1" x14ac:dyDescent="0.2">
      <c r="B231" s="105"/>
      <c r="C231" s="95" t="s">
        <v>8</v>
      </c>
      <c r="D231" s="103">
        <f>'Participant 6'!D155</f>
        <v>0</v>
      </c>
      <c r="E231" s="136">
        <f>'Participant 6'!E155</f>
        <v>0</v>
      </c>
      <c r="F231" s="89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s="23" customFormat="1" ht="13.5" customHeight="1" x14ac:dyDescent="0.2">
      <c r="A232" s="3"/>
      <c r="B232" s="105"/>
      <c r="C232" s="95" t="s">
        <v>9</v>
      </c>
      <c r="D232" s="103">
        <f>'Participant 7'!D155</f>
        <v>0</v>
      </c>
      <c r="E232" s="136">
        <f>'Participant 7'!E155</f>
        <v>0</v>
      </c>
      <c r="F232" s="8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s="23" customFormat="1" ht="13.5" customHeight="1" x14ac:dyDescent="0.2">
      <c r="A233" s="3"/>
      <c r="B233" s="105"/>
      <c r="C233" s="95" t="s">
        <v>10</v>
      </c>
      <c r="D233" s="103">
        <f>'Participant 8'!D155</f>
        <v>0</v>
      </c>
      <c r="E233" s="136">
        <f>'Participant 8'!E155</f>
        <v>0</v>
      </c>
      <c r="F233" s="8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s="27" customFormat="1" ht="13.5" customHeight="1" x14ac:dyDescent="0.2">
      <c r="A234" s="3"/>
      <c r="B234" s="105"/>
      <c r="C234" s="95" t="s">
        <v>11</v>
      </c>
      <c r="D234" s="103">
        <f>'Participants 9'!D155</f>
        <v>0</v>
      </c>
      <c r="E234" s="136">
        <f>'Participants 9'!E155</f>
        <v>0</v>
      </c>
      <c r="F234" s="89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s="24" customFormat="1" ht="13.5" customHeight="1" thickBot="1" x14ac:dyDescent="0.25">
      <c r="A235" s="3"/>
      <c r="B235" s="105"/>
      <c r="C235" s="98" t="s">
        <v>12</v>
      </c>
      <c r="D235" s="104">
        <f>'Participant 10'!D155</f>
        <v>0</v>
      </c>
      <c r="E235" s="137">
        <f>'Participant 10'!E155</f>
        <v>0</v>
      </c>
      <c r="F235" s="8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ht="13.5" customHeight="1" thickBot="1" x14ac:dyDescent="0.25">
      <c r="B236" s="105"/>
      <c r="C236" s="165"/>
      <c r="D236" s="166"/>
      <c r="E236" s="167"/>
      <c r="F236" s="89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ht="23.25" customHeight="1" thickBot="1" x14ac:dyDescent="0.25">
      <c r="B237" s="105"/>
      <c r="C237" s="169" t="s">
        <v>16</v>
      </c>
      <c r="D237" s="163"/>
      <c r="E237" s="143" t="s">
        <v>2</v>
      </c>
      <c r="F237" s="91">
        <f>SUM(E238:E247)/(COUNTIF(E238:E247,"&gt;0"))</f>
        <v>1</v>
      </c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ht="13.5" customHeight="1" x14ac:dyDescent="0.2">
      <c r="B238" s="105"/>
      <c r="C238" s="93" t="s">
        <v>3</v>
      </c>
      <c r="D238" s="102">
        <f>'Participant 1'!D163</f>
        <v>0</v>
      </c>
      <c r="E238" s="135">
        <f>'Participant 1'!E163</f>
        <v>1</v>
      </c>
      <c r="F238" s="145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ht="13.5" customHeight="1" x14ac:dyDescent="0.2">
      <c r="B239" s="105"/>
      <c r="C239" s="95" t="s">
        <v>4</v>
      </c>
      <c r="D239" s="103">
        <f>'Participant 2'!D163</f>
        <v>0</v>
      </c>
      <c r="E239" s="136">
        <f>'Participant 2'!E163</f>
        <v>0</v>
      </c>
      <c r="F239" s="89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ht="13.5" customHeight="1" x14ac:dyDescent="0.2">
      <c r="B240" s="105"/>
      <c r="C240" s="95" t="s">
        <v>5</v>
      </c>
      <c r="D240" s="103">
        <f>'Participant 3'!D163</f>
        <v>0</v>
      </c>
      <c r="E240" s="136">
        <f>'Participant 3'!E163</f>
        <v>0</v>
      </c>
      <c r="F240" s="89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ht="13.5" customHeight="1" x14ac:dyDescent="0.2">
      <c r="B241" s="105"/>
      <c r="C241" s="95" t="s">
        <v>6</v>
      </c>
      <c r="D241" s="103">
        <f>'Participant 4'!D163</f>
        <v>0</v>
      </c>
      <c r="E241" s="136">
        <f>'Participant 4'!E163</f>
        <v>0</v>
      </c>
      <c r="F241" s="89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ht="13.5" customHeight="1" x14ac:dyDescent="0.2">
      <c r="B242" s="105"/>
      <c r="C242" s="95" t="s">
        <v>7</v>
      </c>
      <c r="D242" s="103">
        <f>'Participant 5'!D163</f>
        <v>0</v>
      </c>
      <c r="E242" s="136">
        <f>'Participant 5'!E163</f>
        <v>0</v>
      </c>
      <c r="F242" s="89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ht="13.5" customHeight="1" x14ac:dyDescent="0.2">
      <c r="B243" s="105"/>
      <c r="C243" s="95" t="s">
        <v>8</v>
      </c>
      <c r="D243" s="103">
        <f>'Participant 6'!D163</f>
        <v>0</v>
      </c>
      <c r="E243" s="136">
        <f>'Participant 6'!E163</f>
        <v>0</v>
      </c>
      <c r="F243" s="89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s="23" customFormat="1" ht="13.5" customHeight="1" x14ac:dyDescent="0.2">
      <c r="A244" s="3"/>
      <c r="B244" s="105"/>
      <c r="C244" s="95" t="s">
        <v>9</v>
      </c>
      <c r="D244" s="103">
        <f>'Participant 7'!D163</f>
        <v>0</v>
      </c>
      <c r="E244" s="136">
        <f>'Participant 7'!E163</f>
        <v>0</v>
      </c>
      <c r="F244" s="8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s="23" customFormat="1" ht="13.5" customHeight="1" x14ac:dyDescent="0.2">
      <c r="A245" s="3"/>
      <c r="B245" s="105"/>
      <c r="C245" s="95" t="s">
        <v>10</v>
      </c>
      <c r="D245" s="103">
        <f>'Participant 8'!D163</f>
        <v>0</v>
      </c>
      <c r="E245" s="136">
        <f>'Participant 8'!E163</f>
        <v>0</v>
      </c>
      <c r="F245" s="89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s="27" customFormat="1" ht="13.5" customHeight="1" x14ac:dyDescent="0.2">
      <c r="A246" s="3"/>
      <c r="B246" s="105"/>
      <c r="C246" s="95" t="s">
        <v>11</v>
      </c>
      <c r="D246" s="103">
        <f>'Participants 9'!D163</f>
        <v>0</v>
      </c>
      <c r="E246" s="136">
        <f>'Participants 9'!E163</f>
        <v>0</v>
      </c>
      <c r="F246" s="89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s="24" customFormat="1" ht="13.5" customHeight="1" thickBot="1" x14ac:dyDescent="0.25">
      <c r="A247" s="3"/>
      <c r="B247" s="105"/>
      <c r="C247" s="98" t="s">
        <v>12</v>
      </c>
      <c r="D247" s="104">
        <f>'Participant 10'!D163</f>
        <v>0</v>
      </c>
      <c r="E247" s="137">
        <f>'Participant 10'!E163</f>
        <v>0</v>
      </c>
      <c r="F247" s="8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ht="14.45" customHeight="1" thickBot="1" x14ac:dyDescent="0.25">
      <c r="B248" s="192"/>
      <c r="C248" s="163"/>
      <c r="D248" s="163"/>
      <c r="E248" s="191"/>
      <c r="F248" s="89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ht="27.95" customHeight="1" thickBot="1" x14ac:dyDescent="0.25">
      <c r="B249" s="149" t="str">
        <f>'Participant 1'!B173</f>
        <v>6. Knowledge and skills</v>
      </c>
      <c r="C249" s="169" t="str">
        <f>'Participant 1'!C173</f>
        <v>6.1 Does the target group have the necessary knowledge and skills to use the innovation in the intended way?</v>
      </c>
      <c r="D249" s="164"/>
      <c r="E249" s="143" t="s">
        <v>2</v>
      </c>
      <c r="F249" s="91">
        <f>SUM(E250:E259)/(COUNTIF(E250:E259,"&gt;0"))</f>
        <v>1</v>
      </c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ht="14.45" customHeight="1" x14ac:dyDescent="0.2">
      <c r="B250" s="105"/>
      <c r="C250" s="93" t="s">
        <v>3</v>
      </c>
      <c r="D250" s="102">
        <f>'Participant 1'!D173</f>
        <v>0</v>
      </c>
      <c r="E250" s="135">
        <f>'Participant 1'!E173</f>
        <v>1</v>
      </c>
      <c r="F250" s="11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ht="9.9499999999999993" customHeight="1" thickBot="1" x14ac:dyDescent="0.25">
      <c r="B251" s="110" t="s">
        <v>2</v>
      </c>
      <c r="C251" s="95" t="s">
        <v>4</v>
      </c>
      <c r="D251" s="103">
        <f>'Participant 2'!D173</f>
        <v>0</v>
      </c>
      <c r="E251" s="136">
        <f>'Participant 2'!E173</f>
        <v>0</v>
      </c>
      <c r="F251" s="89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ht="13.5" customHeight="1" thickTop="1" thickBot="1" x14ac:dyDescent="0.25">
      <c r="B252" s="116">
        <f>SUM(F249,F261,F274,F286)/4</f>
        <v>1</v>
      </c>
      <c r="C252" s="95" t="s">
        <v>5</v>
      </c>
      <c r="D252" s="103">
        <f>'Participant 3'!D173</f>
        <v>0</v>
      </c>
      <c r="E252" s="136">
        <f>'Participant 3'!E173</f>
        <v>0</v>
      </c>
      <c r="F252" s="89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ht="13.5" customHeight="1" thickTop="1" x14ac:dyDescent="0.2">
      <c r="B253" s="105"/>
      <c r="C253" s="95" t="s">
        <v>6</v>
      </c>
      <c r="D253" s="103">
        <f>'Participant 4'!D173</f>
        <v>0</v>
      </c>
      <c r="E253" s="136">
        <f>'Participant 4'!E173</f>
        <v>0</v>
      </c>
      <c r="F253" s="89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ht="13.5" customHeight="1" x14ac:dyDescent="0.2">
      <c r="B254" s="105"/>
      <c r="C254" s="95" t="s">
        <v>7</v>
      </c>
      <c r="D254" s="103">
        <f>'Participant 5'!D173</f>
        <v>0</v>
      </c>
      <c r="E254" s="136">
        <f>'Participant 5'!E173</f>
        <v>0</v>
      </c>
      <c r="F254" s="89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ht="13.5" customHeight="1" x14ac:dyDescent="0.2">
      <c r="B255" s="105"/>
      <c r="C255" s="95" t="s">
        <v>8</v>
      </c>
      <c r="D255" s="103">
        <f>'Participant 6'!D173</f>
        <v>0</v>
      </c>
      <c r="E255" s="136">
        <f>'Participant 6'!E173</f>
        <v>0</v>
      </c>
      <c r="F255" s="89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s="23" customFormat="1" ht="13.5" customHeight="1" x14ac:dyDescent="0.2">
      <c r="A256" s="3"/>
      <c r="B256" s="105"/>
      <c r="C256" s="95" t="s">
        <v>9</v>
      </c>
      <c r="D256" s="103">
        <f>'Participant 7'!D173</f>
        <v>0</v>
      </c>
      <c r="E256" s="136">
        <f>'Participant 7'!E173</f>
        <v>0</v>
      </c>
      <c r="F256" s="89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s="23" customFormat="1" ht="13.5" customHeight="1" x14ac:dyDescent="0.2">
      <c r="A257" s="3"/>
      <c r="B257" s="105"/>
      <c r="C257" s="95" t="s">
        <v>10</v>
      </c>
      <c r="D257" s="103">
        <f>'Participant 8'!D173</f>
        <v>0</v>
      </c>
      <c r="E257" s="136">
        <f>'Participant 8'!E173</f>
        <v>0</v>
      </c>
      <c r="F257" s="8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s="27" customFormat="1" ht="13.5" customHeight="1" x14ac:dyDescent="0.2">
      <c r="A258" s="3"/>
      <c r="B258" s="105"/>
      <c r="C258" s="95" t="s">
        <v>11</v>
      </c>
      <c r="D258" s="103">
        <f>'Participants 9'!D173</f>
        <v>0</v>
      </c>
      <c r="E258" s="136">
        <f>'Participants 9'!E173</f>
        <v>0</v>
      </c>
      <c r="F258" s="89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s="24" customFormat="1" ht="13.5" customHeight="1" thickBot="1" x14ac:dyDescent="0.25">
      <c r="A259" s="3"/>
      <c r="B259" s="105"/>
      <c r="C259" s="98" t="s">
        <v>12</v>
      </c>
      <c r="D259" s="104">
        <f>'Participant 10'!D173</f>
        <v>0</v>
      </c>
      <c r="E259" s="137">
        <f>'Participant 10'!E173</f>
        <v>0</v>
      </c>
      <c r="F259" s="89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ht="13.5" customHeight="1" thickBot="1" x14ac:dyDescent="0.25">
      <c r="B260" s="105"/>
      <c r="C260" s="165"/>
      <c r="D260" s="166"/>
      <c r="E260" s="167"/>
      <c r="F260" s="89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ht="9.9499999999999993" customHeight="1" x14ac:dyDescent="0.2">
      <c r="B261" s="105"/>
      <c r="C261" s="170" t="str">
        <f>'Participant 1'!C181</f>
        <v>6.2 Are appropriate training materials and methods available to allow the target group and other value chain actors to adopt and promote the innovation?</v>
      </c>
      <c r="D261" s="166"/>
      <c r="E261" s="188" t="s">
        <v>2</v>
      </c>
      <c r="F261" s="195">
        <f>SUM(E263:E272)/(COUNTIF(E263:E272,"&gt;0"))</f>
        <v>1</v>
      </c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ht="9.9499999999999993" customHeight="1" thickBot="1" x14ac:dyDescent="0.25">
      <c r="B262" s="105"/>
      <c r="C262" s="179"/>
      <c r="D262" s="180"/>
      <c r="E262" s="189"/>
      <c r="F262" s="196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ht="15.95" customHeight="1" x14ac:dyDescent="0.2">
      <c r="B263" s="105"/>
      <c r="C263" s="93" t="s">
        <v>3</v>
      </c>
      <c r="D263" s="102">
        <f>'Participant 1'!D181</f>
        <v>0</v>
      </c>
      <c r="E263" s="135">
        <f>'Participant 1'!E181</f>
        <v>1</v>
      </c>
      <c r="F263" s="89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ht="13.5" customHeight="1" x14ac:dyDescent="0.2">
      <c r="B264" s="105"/>
      <c r="C264" s="95" t="s">
        <v>4</v>
      </c>
      <c r="D264" s="103">
        <f>'Participant 2'!D181</f>
        <v>0</v>
      </c>
      <c r="E264" s="136">
        <f>'Participant 2'!E181</f>
        <v>0</v>
      </c>
      <c r="F264" s="89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ht="13.5" customHeight="1" x14ac:dyDescent="0.2">
      <c r="B265" s="105"/>
      <c r="C265" s="95" t="s">
        <v>5</v>
      </c>
      <c r="D265" s="103">
        <f>'Participant 3'!D181</f>
        <v>0</v>
      </c>
      <c r="E265" s="136">
        <f>'Participant 3'!E181</f>
        <v>0</v>
      </c>
      <c r="F265" s="89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ht="13.5" customHeight="1" x14ac:dyDescent="0.2">
      <c r="B266" s="105"/>
      <c r="C266" s="95" t="s">
        <v>6</v>
      </c>
      <c r="D266" s="103">
        <f>'Participant 4'!D181</f>
        <v>0</v>
      </c>
      <c r="E266" s="136">
        <f>'Participant 4'!E181</f>
        <v>0</v>
      </c>
      <c r="F266" s="89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ht="13.5" customHeight="1" x14ac:dyDescent="0.2">
      <c r="B267" s="105"/>
      <c r="C267" s="95" t="s">
        <v>7</v>
      </c>
      <c r="D267" s="103">
        <f>'Participant 5'!D181</f>
        <v>0</v>
      </c>
      <c r="E267" s="136">
        <f>'Participant 5'!E181</f>
        <v>0</v>
      </c>
      <c r="F267" s="89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ht="13.5" customHeight="1" x14ac:dyDescent="0.2">
      <c r="B268" s="105"/>
      <c r="C268" s="95" t="s">
        <v>8</v>
      </c>
      <c r="D268" s="103">
        <f>'Participant 6'!D181</f>
        <v>0</v>
      </c>
      <c r="E268" s="136">
        <f>'Participant 6'!E181</f>
        <v>0</v>
      </c>
      <c r="F268" s="89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s="23" customFormat="1" ht="13.5" customHeight="1" x14ac:dyDescent="0.2">
      <c r="A269" s="3"/>
      <c r="B269" s="105"/>
      <c r="C269" s="95" t="s">
        <v>9</v>
      </c>
      <c r="D269" s="103">
        <f>'Participant 7'!D181</f>
        <v>0</v>
      </c>
      <c r="E269" s="136">
        <f>'Participant 7'!E181</f>
        <v>0</v>
      </c>
      <c r="F269" s="89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s="23" customFormat="1" ht="13.5" customHeight="1" x14ac:dyDescent="0.2">
      <c r="A270" s="3"/>
      <c r="B270" s="105"/>
      <c r="C270" s="95" t="s">
        <v>10</v>
      </c>
      <c r="D270" s="103">
        <f>'Participant 8'!D181</f>
        <v>0</v>
      </c>
      <c r="E270" s="136">
        <f>'Participant 8'!E181</f>
        <v>0</v>
      </c>
      <c r="F270" s="89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s="27" customFormat="1" ht="13.5" customHeight="1" x14ac:dyDescent="0.2">
      <c r="A271" s="3"/>
      <c r="B271" s="105"/>
      <c r="C271" s="95" t="s">
        <v>11</v>
      </c>
      <c r="D271" s="103">
        <f>'Participants 9'!D181</f>
        <v>0</v>
      </c>
      <c r="E271" s="136">
        <f>'Participants 9'!E181</f>
        <v>0</v>
      </c>
      <c r="F271" s="8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s="24" customFormat="1" ht="13.5" customHeight="1" thickBot="1" x14ac:dyDescent="0.25">
      <c r="A272" s="3"/>
      <c r="B272" s="105"/>
      <c r="C272" s="98" t="s">
        <v>12</v>
      </c>
      <c r="D272" s="104">
        <f>'Participant 10'!D181</f>
        <v>0</v>
      </c>
      <c r="E272" s="137">
        <f>'Participant 10'!E181</f>
        <v>0</v>
      </c>
      <c r="F272" s="8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ht="13.5" customHeight="1" thickBot="1" x14ac:dyDescent="0.25">
      <c r="B273" s="105"/>
      <c r="C273" s="165"/>
      <c r="D273" s="166"/>
      <c r="E273" s="167"/>
      <c r="F273" s="89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ht="16.5" customHeight="1" thickBot="1" x14ac:dyDescent="0.25">
      <c r="B274" s="105"/>
      <c r="C274" s="170" t="str">
        <f>'Participant 1'!C189</f>
        <v xml:space="preserve">6.3 Are the right actors engaged to provide and improve the training programs necessary for sustainable adoption of the innovation? </v>
      </c>
      <c r="D274" s="166"/>
      <c r="E274" s="143" t="s">
        <v>2</v>
      </c>
      <c r="F274" s="91">
        <f>SUM(E275:E284)/(COUNTIF(E275:E284,"&gt;0"))</f>
        <v>1</v>
      </c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ht="9.9499999999999993" customHeight="1" x14ac:dyDescent="0.2">
      <c r="B275" s="105"/>
      <c r="C275" s="93" t="s">
        <v>3</v>
      </c>
      <c r="D275" s="102">
        <f>'Participant 1'!D189</f>
        <v>0</v>
      </c>
      <c r="E275" s="135">
        <f>'Participant 1'!E189</f>
        <v>1</v>
      </c>
      <c r="F275" s="89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ht="13.5" customHeight="1" x14ac:dyDescent="0.2">
      <c r="B276" s="105"/>
      <c r="C276" s="95" t="s">
        <v>4</v>
      </c>
      <c r="D276" s="103">
        <f>'Participant 2'!D189</f>
        <v>0</v>
      </c>
      <c r="E276" s="136">
        <f>'Participant 2'!E189</f>
        <v>0</v>
      </c>
      <c r="F276" s="89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ht="13.5" customHeight="1" x14ac:dyDescent="0.2">
      <c r="B277" s="105"/>
      <c r="C277" s="95" t="s">
        <v>5</v>
      </c>
      <c r="D277" s="103">
        <f>'Participant 3'!D189</f>
        <v>0</v>
      </c>
      <c r="E277" s="136">
        <f>'Participant 3'!E189</f>
        <v>0</v>
      </c>
      <c r="F277" s="89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ht="13.5" customHeight="1" x14ac:dyDescent="0.2">
      <c r="B278" s="105"/>
      <c r="C278" s="95" t="s">
        <v>6</v>
      </c>
      <c r="D278" s="103">
        <f>'Participant 4'!D189</f>
        <v>0</v>
      </c>
      <c r="E278" s="136">
        <f>'Participant 4'!E189</f>
        <v>0</v>
      </c>
      <c r="F278" s="89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ht="13.5" customHeight="1" x14ac:dyDescent="0.2">
      <c r="B279" s="105"/>
      <c r="C279" s="95" t="s">
        <v>7</v>
      </c>
      <c r="D279" s="103">
        <f>'Participant 5'!D189</f>
        <v>0</v>
      </c>
      <c r="E279" s="136">
        <f>'Participant 5'!E189</f>
        <v>0</v>
      </c>
      <c r="F279" s="89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ht="13.5" customHeight="1" x14ac:dyDescent="0.2">
      <c r="B280" s="105"/>
      <c r="C280" s="95" t="s">
        <v>8</v>
      </c>
      <c r="D280" s="103">
        <f>'Participant 6'!D189</f>
        <v>0</v>
      </c>
      <c r="E280" s="136">
        <f>'Participant 6'!E189</f>
        <v>0</v>
      </c>
      <c r="F280" s="89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s="23" customFormat="1" ht="13.5" customHeight="1" x14ac:dyDescent="0.2">
      <c r="A281" s="3"/>
      <c r="B281" s="105"/>
      <c r="C281" s="95" t="s">
        <v>9</v>
      </c>
      <c r="D281" s="103">
        <f>'Participant 7'!D189</f>
        <v>0</v>
      </c>
      <c r="E281" s="136">
        <f>'Participant 7'!E189</f>
        <v>0</v>
      </c>
      <c r="F281" s="89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s="23" customFormat="1" ht="13.5" customHeight="1" x14ac:dyDescent="0.2">
      <c r="A282" s="3"/>
      <c r="B282" s="105"/>
      <c r="C282" s="95" t="s">
        <v>10</v>
      </c>
      <c r="D282" s="103">
        <f>'Participant 8'!D189</f>
        <v>0</v>
      </c>
      <c r="E282" s="136">
        <f>'Participant 8'!E189</f>
        <v>0</v>
      </c>
      <c r="F282" s="89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s="27" customFormat="1" ht="13.5" customHeight="1" x14ac:dyDescent="0.2">
      <c r="A283" s="3"/>
      <c r="B283" s="105"/>
      <c r="C283" s="95" t="s">
        <v>11</v>
      </c>
      <c r="D283" s="103">
        <f>'Participants 9'!D189</f>
        <v>0</v>
      </c>
      <c r="E283" s="136">
        <f>'Participants 9'!E189</f>
        <v>0</v>
      </c>
      <c r="F283" s="8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s="24" customFormat="1" ht="13.5" customHeight="1" thickBot="1" x14ac:dyDescent="0.25">
      <c r="A284" s="3"/>
      <c r="B284" s="105"/>
      <c r="C284" s="98" t="s">
        <v>12</v>
      </c>
      <c r="D284" s="104">
        <f>'Participant 10'!D189</f>
        <v>0</v>
      </c>
      <c r="E284" s="137">
        <f>'Participant 10'!E189</f>
        <v>0</v>
      </c>
      <c r="F284" s="89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ht="13.5" customHeight="1" thickBot="1" x14ac:dyDescent="0.25">
      <c r="B285" s="105"/>
      <c r="C285" s="162"/>
      <c r="D285" s="163"/>
      <c r="E285" s="164"/>
      <c r="F285" s="89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ht="26.25" thickBot="1" x14ac:dyDescent="0.25">
      <c r="B286" s="150"/>
      <c r="C286" s="169" t="str">
        <f>'Participant 1'!C197</f>
        <v>6.4 Is there an institutional environment in which actors (such as knowledge institutes) develop and improve the technology/practice within the national and local system?</v>
      </c>
      <c r="D286" s="164"/>
      <c r="E286" s="140" t="s">
        <v>2</v>
      </c>
      <c r="F286" s="91">
        <f>SUM(E287:E296)/(COUNTIF(E287:E296,"&gt;0"))</f>
        <v>1</v>
      </c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ht="13.5" customHeight="1" x14ac:dyDescent="0.2">
      <c r="B287" s="105"/>
      <c r="C287" s="93" t="s">
        <v>3</v>
      </c>
      <c r="D287" s="102">
        <f>'Participant 1'!D197</f>
        <v>0</v>
      </c>
      <c r="E287" s="135">
        <f>'Participant 1'!E197</f>
        <v>1</v>
      </c>
      <c r="F287" s="89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ht="13.5" customHeight="1" x14ac:dyDescent="0.2">
      <c r="B288" s="105"/>
      <c r="C288" s="95" t="s">
        <v>4</v>
      </c>
      <c r="D288" s="103">
        <f>'Participant 2'!D197</f>
        <v>0</v>
      </c>
      <c r="E288" s="136">
        <f>'Participant 2'!E197</f>
        <v>0</v>
      </c>
      <c r="F288" s="89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ht="13.5" customHeight="1" x14ac:dyDescent="0.2">
      <c r="B289" s="105"/>
      <c r="C289" s="95" t="s">
        <v>5</v>
      </c>
      <c r="D289" s="103">
        <f>'Participant 3'!D197</f>
        <v>0</v>
      </c>
      <c r="E289" s="136">
        <f>'Participant 3'!E197</f>
        <v>0</v>
      </c>
      <c r="F289" s="89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ht="13.5" customHeight="1" x14ac:dyDescent="0.2">
      <c r="B290" s="105"/>
      <c r="C290" s="95" t="s">
        <v>6</v>
      </c>
      <c r="D290" s="103">
        <f>'Participant 4'!D197</f>
        <v>0</v>
      </c>
      <c r="E290" s="136">
        <f>'Participant 4'!E197</f>
        <v>0</v>
      </c>
      <c r="F290" s="89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ht="13.5" customHeight="1" x14ac:dyDescent="0.2">
      <c r="B291" s="105"/>
      <c r="C291" s="95" t="s">
        <v>7</v>
      </c>
      <c r="D291" s="103">
        <f>'Participant 5'!D197</f>
        <v>0</v>
      </c>
      <c r="E291" s="136">
        <f>'Participant 5'!E197</f>
        <v>0</v>
      </c>
      <c r="F291" s="89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ht="13.5" customHeight="1" x14ac:dyDescent="0.2">
      <c r="B292" s="105"/>
      <c r="C292" s="95" t="s">
        <v>8</v>
      </c>
      <c r="D292" s="103">
        <f>'Participant 6'!D197</f>
        <v>0</v>
      </c>
      <c r="E292" s="136">
        <f>'Participant 6'!E197</f>
        <v>0</v>
      </c>
      <c r="F292" s="89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s="23" customFormat="1" ht="13.5" customHeight="1" x14ac:dyDescent="0.2">
      <c r="A293" s="3"/>
      <c r="B293" s="105"/>
      <c r="C293" s="95" t="s">
        <v>9</v>
      </c>
      <c r="D293" s="103">
        <f>'Participant 7'!D197</f>
        <v>0</v>
      </c>
      <c r="E293" s="136">
        <f>'Participant 7'!E197</f>
        <v>0</v>
      </c>
      <c r="F293" s="89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s="23" customFormat="1" ht="13.5" customHeight="1" x14ac:dyDescent="0.2">
      <c r="A294" s="3"/>
      <c r="B294" s="105"/>
      <c r="C294" s="95" t="s">
        <v>10</v>
      </c>
      <c r="D294" s="103">
        <f>'Participant 8'!D197</f>
        <v>0</v>
      </c>
      <c r="E294" s="136">
        <f>'Participant 8'!E197</f>
        <v>0</v>
      </c>
      <c r="F294" s="89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s="27" customFormat="1" ht="13.5" customHeight="1" x14ac:dyDescent="0.2">
      <c r="A295" s="3"/>
      <c r="B295" s="105"/>
      <c r="C295" s="95" t="s">
        <v>11</v>
      </c>
      <c r="D295" s="103">
        <f>'Participants 9'!D197</f>
        <v>0</v>
      </c>
      <c r="E295" s="136">
        <f>'Participants 9'!E197</f>
        <v>0</v>
      </c>
      <c r="F295" s="89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s="24" customFormat="1" ht="9.9499999999999993" customHeight="1" thickBot="1" x14ac:dyDescent="0.25">
      <c r="A296" s="3"/>
      <c r="B296" s="105"/>
      <c r="C296" s="98" t="s">
        <v>12</v>
      </c>
      <c r="D296" s="104">
        <f>'Participant 10'!D197</f>
        <v>0</v>
      </c>
      <c r="E296" s="137">
        <f>'Participant 10'!E197</f>
        <v>0</v>
      </c>
      <c r="F296" s="89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ht="9.9499999999999993" customHeight="1" thickBot="1" x14ac:dyDescent="0.25">
      <c r="B297" s="192"/>
      <c r="C297" s="163"/>
      <c r="D297" s="163"/>
      <c r="E297" s="164"/>
      <c r="F297" s="89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ht="19.5" customHeight="1" thickBot="1" x14ac:dyDescent="0.25">
      <c r="B298" s="149" t="str">
        <f>'Participant 1'!B207</f>
        <v>7. Collaboration</v>
      </c>
      <c r="C298" s="169" t="str">
        <f>'Participant 1'!C207</f>
        <v>7.1 Are all actors relevant to scaling the innovation engaged?</v>
      </c>
      <c r="D298" s="164"/>
      <c r="E298" s="143" t="s">
        <v>2</v>
      </c>
      <c r="F298" s="91">
        <f>SUM(E299:E308)/(COUNTIF(E299:E308,"&gt;0"))</f>
        <v>1</v>
      </c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ht="15.6" customHeight="1" x14ac:dyDescent="0.2">
      <c r="B299" s="105"/>
      <c r="C299" s="93" t="s">
        <v>3</v>
      </c>
      <c r="D299" s="102">
        <f>'Participant 1'!D207</f>
        <v>0</v>
      </c>
      <c r="E299" s="135">
        <f>'Participant 1'!E207</f>
        <v>1</v>
      </c>
      <c r="F299" s="11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ht="13.5" customHeight="1" thickBot="1" x14ac:dyDescent="0.25">
      <c r="B300" s="110" t="s">
        <v>2</v>
      </c>
      <c r="C300" s="95" t="s">
        <v>4</v>
      </c>
      <c r="D300" s="103">
        <f>'Participant 2'!D207</f>
        <v>0</v>
      </c>
      <c r="E300" s="136">
        <f>'Participant 2'!E207</f>
        <v>0</v>
      </c>
      <c r="F300" s="89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ht="13.5" customHeight="1" thickTop="1" thickBot="1" x14ac:dyDescent="0.25">
      <c r="B301" s="111">
        <f>SUM(F298,F310,F323,F340)/4</f>
        <v>1</v>
      </c>
      <c r="C301" s="95" t="s">
        <v>5</v>
      </c>
      <c r="D301" s="103">
        <f>'Participant 3'!D207</f>
        <v>0</v>
      </c>
      <c r="E301" s="136">
        <f>'Participant 3'!E207</f>
        <v>0</v>
      </c>
      <c r="F301" s="89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ht="13.5" customHeight="1" thickTop="1" x14ac:dyDescent="0.2">
      <c r="B302" s="105"/>
      <c r="C302" s="95" t="s">
        <v>6</v>
      </c>
      <c r="D302" s="103">
        <f>'Participant 4'!D207</f>
        <v>0</v>
      </c>
      <c r="E302" s="136">
        <f>'Participant 4'!E207</f>
        <v>0</v>
      </c>
      <c r="F302" s="89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ht="13.5" customHeight="1" x14ac:dyDescent="0.2">
      <c r="B303" s="105"/>
      <c r="C303" s="95" t="s">
        <v>7</v>
      </c>
      <c r="D303" s="103">
        <f>'Participant 5'!D207</f>
        <v>0</v>
      </c>
      <c r="E303" s="136">
        <f>'Participant 5'!E207</f>
        <v>0</v>
      </c>
      <c r="F303" s="89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ht="13.5" customHeight="1" x14ac:dyDescent="0.2">
      <c r="B304" s="105"/>
      <c r="C304" s="95" t="s">
        <v>8</v>
      </c>
      <c r="D304" s="103">
        <f>'Participant 6'!D207</f>
        <v>0</v>
      </c>
      <c r="E304" s="136">
        <f>'Participant 6'!E207</f>
        <v>0</v>
      </c>
      <c r="F304" s="89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s="23" customFormat="1" ht="13.5" customHeight="1" x14ac:dyDescent="0.2">
      <c r="A305" s="3"/>
      <c r="B305" s="105"/>
      <c r="C305" s="95" t="s">
        <v>9</v>
      </c>
      <c r="D305" s="103">
        <f>'Participant 7'!D207</f>
        <v>0</v>
      </c>
      <c r="E305" s="136">
        <f>'Participant 7'!E207</f>
        <v>0</v>
      </c>
      <c r="F305" s="89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s="23" customFormat="1" ht="13.5" customHeight="1" x14ac:dyDescent="0.2">
      <c r="A306" s="3"/>
      <c r="B306" s="105"/>
      <c r="C306" s="95" t="s">
        <v>10</v>
      </c>
      <c r="D306" s="103">
        <f>'Participant 8'!D207</f>
        <v>0</v>
      </c>
      <c r="E306" s="136">
        <f>'Participant 8'!E207</f>
        <v>0</v>
      </c>
      <c r="F306" s="89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s="27" customFormat="1" ht="13.5" customHeight="1" x14ac:dyDescent="0.2">
      <c r="A307" s="3"/>
      <c r="B307" s="105"/>
      <c r="C307" s="95" t="s">
        <v>11</v>
      </c>
      <c r="D307" s="103">
        <f>'Participants 9'!D207</f>
        <v>0</v>
      </c>
      <c r="E307" s="136">
        <f>'Participants 9'!E207</f>
        <v>0</v>
      </c>
      <c r="F307" s="89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s="24" customFormat="1" ht="13.5" customHeight="1" thickBot="1" x14ac:dyDescent="0.25">
      <c r="A308" s="3"/>
      <c r="B308" s="105"/>
      <c r="C308" s="98" t="s">
        <v>12</v>
      </c>
      <c r="D308" s="104">
        <f>'Participant 10'!D207</f>
        <v>0</v>
      </c>
      <c r="E308" s="137">
        <f>'Participant 10'!E207</f>
        <v>0</v>
      </c>
      <c r="F308" s="89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ht="13.5" customHeight="1" thickBot="1" x14ac:dyDescent="0.25">
      <c r="B309" s="105"/>
      <c r="C309" s="162"/>
      <c r="D309" s="163"/>
      <c r="E309" s="164"/>
      <c r="F309" s="89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ht="9.9499999999999993" customHeight="1" x14ac:dyDescent="0.2">
      <c r="B310" s="150"/>
      <c r="C310" s="170" t="str">
        <f>'Participant 1'!C215</f>
        <v>7.2 Are roles and responsibilities of key actors clear, accepted, and complementary?</v>
      </c>
      <c r="D310" s="167"/>
      <c r="E310" s="188" t="s">
        <v>2</v>
      </c>
      <c r="F310" s="195">
        <f>SUM(E312:E321)/(COUNTIF(E312:E321,"&gt;0"))</f>
        <v>1</v>
      </c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ht="9.9499999999999993" customHeight="1" thickBot="1" x14ac:dyDescent="0.25">
      <c r="B311" s="150"/>
      <c r="C311" s="190"/>
      <c r="D311" s="191"/>
      <c r="E311" s="189"/>
      <c r="F311" s="196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ht="14.45" customHeight="1" x14ac:dyDescent="0.2">
      <c r="B312" s="105"/>
      <c r="C312" s="93" t="s">
        <v>3</v>
      </c>
      <c r="D312" s="102">
        <f>'Participant 1'!D215</f>
        <v>0</v>
      </c>
      <c r="E312" s="135">
        <f>'Participant 1'!E215</f>
        <v>1</v>
      </c>
      <c r="F312" s="89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ht="13.5" customHeight="1" x14ac:dyDescent="0.2">
      <c r="B313" s="105"/>
      <c r="C313" s="95" t="s">
        <v>4</v>
      </c>
      <c r="D313" s="103">
        <f>'Participant 2'!D215</f>
        <v>0</v>
      </c>
      <c r="E313" s="136">
        <f>'Participant 2'!E215</f>
        <v>0</v>
      </c>
      <c r="F313" s="89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ht="13.5" customHeight="1" x14ac:dyDescent="0.2">
      <c r="B314" s="105"/>
      <c r="C314" s="95" t="s">
        <v>5</v>
      </c>
      <c r="D314" s="103">
        <f>'Participant 3'!D215</f>
        <v>0</v>
      </c>
      <c r="E314" s="136">
        <f>'Participant 3'!E215</f>
        <v>0</v>
      </c>
      <c r="F314" s="89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ht="13.5" customHeight="1" x14ac:dyDescent="0.2">
      <c r="B315" s="105"/>
      <c r="C315" s="95" t="s">
        <v>6</v>
      </c>
      <c r="D315" s="103">
        <f>'Participant 4'!D215</f>
        <v>0</v>
      </c>
      <c r="E315" s="136">
        <f>'Participant 4'!E215</f>
        <v>0</v>
      </c>
      <c r="F315" s="89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ht="13.5" customHeight="1" x14ac:dyDescent="0.2">
      <c r="B316" s="105"/>
      <c r="C316" s="95" t="s">
        <v>7</v>
      </c>
      <c r="D316" s="103">
        <f>'Participant 5'!D215</f>
        <v>0</v>
      </c>
      <c r="E316" s="136">
        <f>'Participant 5'!E215</f>
        <v>0</v>
      </c>
      <c r="F316" s="89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ht="13.5" customHeight="1" x14ac:dyDescent="0.2">
      <c r="B317" s="105"/>
      <c r="C317" s="95" t="s">
        <v>8</v>
      </c>
      <c r="D317" s="103">
        <f>'Participant 6'!D215</f>
        <v>0</v>
      </c>
      <c r="E317" s="136">
        <f>'Participant 6'!E215</f>
        <v>0</v>
      </c>
      <c r="F317" s="89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s="23" customFormat="1" ht="13.5" customHeight="1" x14ac:dyDescent="0.2">
      <c r="A318" s="3"/>
      <c r="B318" s="105"/>
      <c r="C318" s="95" t="s">
        <v>9</v>
      </c>
      <c r="D318" s="103">
        <f>'Participant 7'!D215</f>
        <v>0</v>
      </c>
      <c r="E318" s="136">
        <f>'Participant 7'!E215</f>
        <v>0</v>
      </c>
      <c r="F318" s="8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s="23" customFormat="1" ht="13.5" customHeight="1" x14ac:dyDescent="0.2">
      <c r="A319" s="3"/>
      <c r="B319" s="105"/>
      <c r="C319" s="95" t="s">
        <v>10</v>
      </c>
      <c r="D319" s="103">
        <f>'Participant 8'!D215</f>
        <v>0</v>
      </c>
      <c r="E319" s="136">
        <f>'Participant 8'!E215</f>
        <v>0</v>
      </c>
      <c r="F319" s="8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s="27" customFormat="1" ht="13.5" customHeight="1" x14ac:dyDescent="0.2">
      <c r="A320" s="3"/>
      <c r="B320" s="105"/>
      <c r="C320" s="95" t="s">
        <v>11</v>
      </c>
      <c r="D320" s="103">
        <f>'Participants 9'!D215</f>
        <v>0</v>
      </c>
      <c r="E320" s="136">
        <f>'Participants 9'!E215</f>
        <v>0</v>
      </c>
      <c r="F320" s="8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s="24" customFormat="1" ht="13.5" customHeight="1" thickBot="1" x14ac:dyDescent="0.25">
      <c r="A321" s="3"/>
      <c r="B321" s="105"/>
      <c r="C321" s="98" t="s">
        <v>12</v>
      </c>
      <c r="D321" s="104">
        <f>'Participant 10'!D215</f>
        <v>0</v>
      </c>
      <c r="E321" s="137">
        <f>'Participant 10'!E215</f>
        <v>0</v>
      </c>
      <c r="F321" s="8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ht="13.5" customHeight="1" thickBot="1" x14ac:dyDescent="0.25">
      <c r="B322" s="105"/>
      <c r="C322" s="162"/>
      <c r="D322" s="163"/>
      <c r="E322" s="164"/>
      <c r="F322" s="89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ht="13.5" customHeight="1" x14ac:dyDescent="0.2">
      <c r="B323" s="150"/>
      <c r="C323" s="170" t="str">
        <f>'Participant 1'!C223</f>
        <v>7.3 Are there effective networks or (sector) platforms for joint strategic direction-setting, advocacy, and creating buy-in?</v>
      </c>
      <c r="D323" s="167"/>
      <c r="E323" s="188" t="s">
        <v>2</v>
      </c>
      <c r="F323" s="195">
        <f>SUM(E328:E338)/(COUNTIF(E328:E338,"&gt;0"))</f>
        <v>1</v>
      </c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ht="4.5" customHeight="1" thickBot="1" x14ac:dyDescent="0.25">
      <c r="B324" s="150"/>
      <c r="C324" s="190"/>
      <c r="D324" s="191"/>
      <c r="E324" s="189"/>
      <c r="F324" s="196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ht="13.5" hidden="1" customHeight="1" x14ac:dyDescent="0.2">
      <c r="B325" s="105"/>
      <c r="C325" s="152"/>
      <c r="D325" s="117"/>
      <c r="E325" s="153"/>
      <c r="F325" s="89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ht="13.5" hidden="1" customHeight="1" x14ac:dyDescent="0.2">
      <c r="B326" s="105"/>
      <c r="C326" s="152"/>
      <c r="D326" s="117"/>
      <c r="E326" s="153"/>
      <c r="F326" s="89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ht="13.5" hidden="1" customHeight="1" x14ac:dyDescent="0.2">
      <c r="B327" s="105"/>
      <c r="C327" s="152"/>
      <c r="D327" s="117"/>
      <c r="E327" s="153"/>
      <c r="F327" s="89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ht="13.5" hidden="1" customHeight="1" x14ac:dyDescent="0.2">
      <c r="B328" s="105"/>
      <c r="C328" s="118"/>
      <c r="D328" s="119"/>
      <c r="E328" s="153"/>
      <c r="F328" s="89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ht="13.5" customHeight="1" x14ac:dyDescent="0.2">
      <c r="B329" s="105"/>
      <c r="C329" s="93" t="s">
        <v>3</v>
      </c>
      <c r="D329" s="102">
        <f>'Participant 1'!D223</f>
        <v>0</v>
      </c>
      <c r="E329" s="135">
        <f>'Participant 1'!E223</f>
        <v>1</v>
      </c>
      <c r="F329" s="89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ht="13.5" customHeight="1" x14ac:dyDescent="0.2">
      <c r="B330" s="105"/>
      <c r="C330" s="95" t="s">
        <v>4</v>
      </c>
      <c r="D330" s="103">
        <f>'Participant 2'!D223</f>
        <v>0</v>
      </c>
      <c r="E330" s="136">
        <f>'Participant 2'!E223</f>
        <v>0</v>
      </c>
      <c r="F330" s="89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ht="13.5" customHeight="1" x14ac:dyDescent="0.2">
      <c r="B331" s="105"/>
      <c r="C331" s="95" t="s">
        <v>5</v>
      </c>
      <c r="D331" s="103">
        <f>'Participant 3'!D223</f>
        <v>0</v>
      </c>
      <c r="E331" s="136">
        <f>'Participant 3'!E223</f>
        <v>0</v>
      </c>
      <c r="F331" s="89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ht="13.5" customHeight="1" x14ac:dyDescent="0.2">
      <c r="B332" s="105"/>
      <c r="C332" s="95" t="s">
        <v>6</v>
      </c>
      <c r="D332" s="103">
        <f>'Participant 4'!D223</f>
        <v>0</v>
      </c>
      <c r="E332" s="136">
        <f>'Participant 4'!E223</f>
        <v>0</v>
      </c>
      <c r="F332" s="89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ht="13.5" customHeight="1" x14ac:dyDescent="0.2">
      <c r="B333" s="105"/>
      <c r="C333" s="95" t="s">
        <v>7</v>
      </c>
      <c r="D333" s="103">
        <f>'Participant 5'!D223</f>
        <v>0</v>
      </c>
      <c r="E333" s="136">
        <f>'Participant 5'!E223</f>
        <v>0</v>
      </c>
      <c r="F333" s="89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ht="13.5" customHeight="1" x14ac:dyDescent="0.2">
      <c r="B334" s="105"/>
      <c r="C334" s="95" t="s">
        <v>8</v>
      </c>
      <c r="D334" s="103">
        <f>'Participant 6'!D223</f>
        <v>0</v>
      </c>
      <c r="E334" s="136">
        <f>'Participant 6'!E223</f>
        <v>0</v>
      </c>
      <c r="F334" s="89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s="23" customFormat="1" ht="13.5" customHeight="1" x14ac:dyDescent="0.2">
      <c r="A335" s="3"/>
      <c r="B335" s="105"/>
      <c r="C335" s="95" t="s">
        <v>9</v>
      </c>
      <c r="D335" s="103">
        <f>'Participant 7'!D223</f>
        <v>0</v>
      </c>
      <c r="E335" s="136">
        <f>'Participant 7'!E223</f>
        <v>0</v>
      </c>
      <c r="F335" s="89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s="23" customFormat="1" ht="13.5" customHeight="1" x14ac:dyDescent="0.2">
      <c r="A336" s="3"/>
      <c r="B336" s="105"/>
      <c r="C336" s="95" t="s">
        <v>10</v>
      </c>
      <c r="D336" s="103">
        <f>'Participant 8'!D223</f>
        <v>0</v>
      </c>
      <c r="E336" s="136">
        <f>'Participant 8'!E223</f>
        <v>0</v>
      </c>
      <c r="F336" s="8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s="27" customFormat="1" ht="13.5" customHeight="1" x14ac:dyDescent="0.2">
      <c r="A337" s="3"/>
      <c r="B337" s="105"/>
      <c r="C337" s="95" t="s">
        <v>11</v>
      </c>
      <c r="D337" s="103">
        <f>'Participants 9'!D223</f>
        <v>0</v>
      </c>
      <c r="E337" s="136">
        <f>'Participants 9'!E223</f>
        <v>0</v>
      </c>
      <c r="F337" s="89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s="24" customFormat="1" ht="13.5" customHeight="1" thickBot="1" x14ac:dyDescent="0.25">
      <c r="A338" s="3"/>
      <c r="B338" s="105"/>
      <c r="C338" s="98" t="s">
        <v>12</v>
      </c>
      <c r="D338" s="104">
        <f>'Participant 10'!D223</f>
        <v>0</v>
      </c>
      <c r="E338" s="137">
        <f>'Participant 10'!E223</f>
        <v>0</v>
      </c>
      <c r="F338" s="89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ht="13.5" customHeight="1" thickBot="1" x14ac:dyDescent="0.25">
      <c r="B339" s="105"/>
      <c r="C339" s="162"/>
      <c r="D339" s="163"/>
      <c r="E339" s="164"/>
      <c r="F339" s="89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ht="21" customHeight="1" thickBot="1" x14ac:dyDescent="0.25">
      <c r="B340" s="150"/>
      <c r="C340" s="169" t="str">
        <f>'Participant 1'!C231</f>
        <v>7.4 Do you have effective links with parallel initiatives or policy processes that could serve to scale the innovation?</v>
      </c>
      <c r="D340" s="164"/>
      <c r="E340" s="140" t="s">
        <v>2</v>
      </c>
      <c r="F340" s="91">
        <f>SUM(E341:E350)/(COUNTIF(E341:E350,"&gt;0"))</f>
        <v>1</v>
      </c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ht="13.5" customHeight="1" x14ac:dyDescent="0.2">
      <c r="B341" s="105"/>
      <c r="C341" s="93" t="s">
        <v>3</v>
      </c>
      <c r="D341" s="102">
        <f>'Participant 1'!D231</f>
        <v>0</v>
      </c>
      <c r="E341" s="135">
        <f>'Participant 1'!E231</f>
        <v>1</v>
      </c>
      <c r="F341" s="89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ht="13.5" customHeight="1" x14ac:dyDescent="0.2">
      <c r="B342" s="105"/>
      <c r="C342" s="95" t="s">
        <v>4</v>
      </c>
      <c r="D342" s="103">
        <f>'Participant 2'!D231</f>
        <v>0</v>
      </c>
      <c r="E342" s="136">
        <f>'Participant 2'!E231</f>
        <v>0</v>
      </c>
      <c r="F342" s="89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ht="13.5" customHeight="1" x14ac:dyDescent="0.2">
      <c r="B343" s="105"/>
      <c r="C343" s="95" t="s">
        <v>5</v>
      </c>
      <c r="D343" s="103">
        <f>'Participant 3'!D231</f>
        <v>0</v>
      </c>
      <c r="E343" s="136">
        <f>'Participant 3'!E231</f>
        <v>0</v>
      </c>
      <c r="F343" s="89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ht="13.5" customHeight="1" x14ac:dyDescent="0.2">
      <c r="B344" s="105"/>
      <c r="C344" s="95" t="s">
        <v>6</v>
      </c>
      <c r="D344" s="103">
        <f>'Participant 4'!D231</f>
        <v>0</v>
      </c>
      <c r="E344" s="136">
        <f>'Participant 4'!E231</f>
        <v>0</v>
      </c>
      <c r="F344" s="89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ht="13.5" customHeight="1" x14ac:dyDescent="0.2">
      <c r="B345" s="105"/>
      <c r="C345" s="95" t="s">
        <v>7</v>
      </c>
      <c r="D345" s="103">
        <f>'Participant 5'!D231</f>
        <v>0</v>
      </c>
      <c r="E345" s="136">
        <f>'Participant 5'!E231</f>
        <v>0</v>
      </c>
      <c r="F345" s="89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ht="13.5" customHeight="1" x14ac:dyDescent="0.2">
      <c r="B346" s="105"/>
      <c r="C346" s="95" t="s">
        <v>8</v>
      </c>
      <c r="D346" s="103">
        <f>'Participant 6'!D231</f>
        <v>0</v>
      </c>
      <c r="E346" s="136">
        <f>'Participant 6'!E231</f>
        <v>0</v>
      </c>
      <c r="F346" s="89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s="23" customFormat="1" ht="13.5" customHeight="1" x14ac:dyDescent="0.2">
      <c r="A347" s="3"/>
      <c r="B347" s="105"/>
      <c r="C347" s="95" t="s">
        <v>9</v>
      </c>
      <c r="D347" s="103">
        <f>'Participant 7'!D231</f>
        <v>0</v>
      </c>
      <c r="E347" s="136">
        <f>'Participant 7'!E231</f>
        <v>0</v>
      </c>
      <c r="F347" s="89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s="23" customFormat="1" ht="13.5" customHeight="1" x14ac:dyDescent="0.2">
      <c r="A348" s="3"/>
      <c r="B348" s="105"/>
      <c r="C348" s="95" t="s">
        <v>10</v>
      </c>
      <c r="D348" s="103">
        <f>'Participant 8'!D231</f>
        <v>0</v>
      </c>
      <c r="E348" s="136">
        <f>'Participant 8'!E231</f>
        <v>0</v>
      </c>
      <c r="F348" s="89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s="27" customFormat="1" ht="13.5" customHeight="1" x14ac:dyDescent="0.2">
      <c r="A349" s="3"/>
      <c r="B349" s="105"/>
      <c r="C349" s="95" t="s">
        <v>11</v>
      </c>
      <c r="D349" s="103">
        <f>'Participants 9'!D231</f>
        <v>0</v>
      </c>
      <c r="E349" s="136">
        <f>'Participants 9'!E231</f>
        <v>0</v>
      </c>
      <c r="F349" s="89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s="24" customFormat="1" ht="13.5" customHeight="1" thickBot="1" x14ac:dyDescent="0.25">
      <c r="A350" s="3"/>
      <c r="B350" s="105"/>
      <c r="C350" s="98" t="s">
        <v>12</v>
      </c>
      <c r="D350" s="104">
        <f>'Participant 10'!D231</f>
        <v>0</v>
      </c>
      <c r="E350" s="137">
        <f>'Participant 10'!E231</f>
        <v>0</v>
      </c>
      <c r="F350" s="89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ht="13.5" customHeight="1" thickBot="1" x14ac:dyDescent="0.25">
      <c r="B351" s="192"/>
      <c r="C351" s="163"/>
      <c r="D351" s="163"/>
      <c r="E351" s="164"/>
      <c r="F351" s="89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ht="24.95" customHeight="1" thickBot="1" x14ac:dyDescent="0.25">
      <c r="B352" s="149" t="str">
        <f>'Participant 1'!B241</f>
        <v>8. Evidence and learning</v>
      </c>
      <c r="C352" s="169" t="str">
        <f>'Participant 1'!C241</f>
        <v>8.1 Is there useful and credible data available on the impact and other parameters, which could help in understanding the scaling process?</v>
      </c>
      <c r="D352" s="164"/>
      <c r="E352" s="143" t="s">
        <v>2</v>
      </c>
      <c r="F352" s="91">
        <f>SUM(E353:E362)/(COUNTIF(E353:E362,"&gt;0"))</f>
        <v>1</v>
      </c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ht="18" customHeight="1" x14ac:dyDescent="0.2">
      <c r="B353" s="105"/>
      <c r="C353" s="93" t="s">
        <v>3</v>
      </c>
      <c r="D353" s="102">
        <f>'Participant 1'!D241</f>
        <v>0</v>
      </c>
      <c r="E353" s="135">
        <f>'Participant 1'!E241</f>
        <v>1</v>
      </c>
      <c r="F353" s="11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ht="13.5" customHeight="1" thickBot="1" x14ac:dyDescent="0.25">
      <c r="B354" s="110" t="s">
        <v>2</v>
      </c>
      <c r="C354" s="95" t="s">
        <v>4</v>
      </c>
      <c r="D354" s="103">
        <f>'Participant 2'!D241</f>
        <v>0</v>
      </c>
      <c r="E354" s="136">
        <f>'Participant 2'!E241</f>
        <v>0</v>
      </c>
      <c r="F354" s="89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ht="13.5" customHeight="1" thickTop="1" thickBot="1" x14ac:dyDescent="0.25">
      <c r="B355" s="111">
        <f>SUM(F352,F364,F377,F389)/4</f>
        <v>1</v>
      </c>
      <c r="C355" s="95" t="s">
        <v>5</v>
      </c>
      <c r="D355" s="103">
        <f>'Participant 3'!D241</f>
        <v>0</v>
      </c>
      <c r="E355" s="136">
        <f>'Participant 3'!E241</f>
        <v>0</v>
      </c>
      <c r="F355" s="89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ht="13.5" customHeight="1" thickTop="1" x14ac:dyDescent="0.2">
      <c r="B356" s="105"/>
      <c r="C356" s="95" t="s">
        <v>6</v>
      </c>
      <c r="D356" s="103">
        <f>'Participant 4'!D241</f>
        <v>0</v>
      </c>
      <c r="E356" s="136">
        <f>'Participant 4'!E241</f>
        <v>0</v>
      </c>
      <c r="F356" s="89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ht="13.5" customHeight="1" x14ac:dyDescent="0.2">
      <c r="B357" s="105"/>
      <c r="C357" s="95" t="s">
        <v>7</v>
      </c>
      <c r="D357" s="103">
        <f>'Participant 5'!D241</f>
        <v>0</v>
      </c>
      <c r="E357" s="136">
        <f>'Participant 5'!E241</f>
        <v>0</v>
      </c>
      <c r="F357" s="89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ht="13.5" customHeight="1" x14ac:dyDescent="0.2">
      <c r="B358" s="105"/>
      <c r="C358" s="95" t="s">
        <v>8</v>
      </c>
      <c r="D358" s="103">
        <f>'Participant 6'!D241</f>
        <v>0</v>
      </c>
      <c r="E358" s="136">
        <f>'Participant 6'!E241</f>
        <v>0</v>
      </c>
      <c r="F358" s="89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s="23" customFormat="1" ht="13.5" customHeight="1" x14ac:dyDescent="0.2">
      <c r="A359" s="3"/>
      <c r="B359" s="105"/>
      <c r="C359" s="95" t="s">
        <v>9</v>
      </c>
      <c r="D359" s="103">
        <f>'Participant 7'!D241</f>
        <v>0</v>
      </c>
      <c r="E359" s="136">
        <f>'Participant 7'!E241</f>
        <v>0</v>
      </c>
      <c r="F359" s="8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s="23" customFormat="1" ht="13.5" customHeight="1" x14ac:dyDescent="0.2">
      <c r="A360" s="3"/>
      <c r="B360" s="105"/>
      <c r="C360" s="95" t="s">
        <v>10</v>
      </c>
      <c r="D360" s="103">
        <f>'Participant 8'!D241</f>
        <v>0</v>
      </c>
      <c r="E360" s="136">
        <f>'Participant 8'!E241</f>
        <v>0</v>
      </c>
      <c r="F360" s="89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s="27" customFormat="1" ht="13.5" customHeight="1" x14ac:dyDescent="0.2">
      <c r="A361" s="3"/>
      <c r="B361" s="105"/>
      <c r="C361" s="95" t="s">
        <v>11</v>
      </c>
      <c r="D361" s="103">
        <f>'Participants 9'!D241</f>
        <v>0</v>
      </c>
      <c r="E361" s="136">
        <f>'Participants 9'!E241</f>
        <v>0</v>
      </c>
      <c r="F361" s="89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s="24" customFormat="1" ht="13.5" customHeight="1" thickBot="1" x14ac:dyDescent="0.25">
      <c r="A362" s="3"/>
      <c r="B362" s="105"/>
      <c r="C362" s="98" t="s">
        <v>12</v>
      </c>
      <c r="D362" s="104">
        <f>'Participant 10'!D241</f>
        <v>0</v>
      </c>
      <c r="E362" s="137">
        <f>'Participant 10'!E241</f>
        <v>0</v>
      </c>
      <c r="F362" s="8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ht="13.5" customHeight="1" thickBot="1" x14ac:dyDescent="0.25">
      <c r="B363" s="105"/>
      <c r="C363" s="162"/>
      <c r="D363" s="163"/>
      <c r="E363" s="164"/>
      <c r="F363" s="89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ht="9.9499999999999993" customHeight="1" x14ac:dyDescent="0.2">
      <c r="B364" s="150"/>
      <c r="C364" s="170" t="str">
        <f>'Participant 1'!C249</f>
        <v>8.2 Is effective use being made of modern data and IT tools to support, analyze, share, and promote the innovation and to drive the change process?</v>
      </c>
      <c r="D364" s="167"/>
      <c r="E364" s="188" t="s">
        <v>2</v>
      </c>
      <c r="F364" s="195">
        <f>SUM(E366:E375)/(COUNTIF(E366:E375,"&gt;0"))</f>
        <v>1</v>
      </c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ht="9.9499999999999993" customHeight="1" thickBot="1" x14ac:dyDescent="0.25">
      <c r="B365" s="150"/>
      <c r="C365" s="190"/>
      <c r="D365" s="191"/>
      <c r="E365" s="189"/>
      <c r="F365" s="196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ht="9.9499999999999993" customHeight="1" x14ac:dyDescent="0.2">
      <c r="B366" s="105"/>
      <c r="C366" s="93" t="s">
        <v>3</v>
      </c>
      <c r="D366" s="102">
        <f>'Participant 1'!D249</f>
        <v>0</v>
      </c>
      <c r="E366" s="135">
        <f>'Participant 1'!E249</f>
        <v>1</v>
      </c>
      <c r="F366" s="89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ht="13.5" customHeight="1" x14ac:dyDescent="0.2">
      <c r="B367" s="105"/>
      <c r="C367" s="95" t="s">
        <v>4</v>
      </c>
      <c r="D367" s="103">
        <f>'Participant 2'!D249</f>
        <v>0</v>
      </c>
      <c r="E367" s="136">
        <f>'Participant 2'!E249</f>
        <v>0</v>
      </c>
      <c r="F367" s="89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ht="13.5" customHeight="1" x14ac:dyDescent="0.2">
      <c r="B368" s="105"/>
      <c r="C368" s="95" t="s">
        <v>5</v>
      </c>
      <c r="D368" s="103">
        <f>'Participant 3'!D249</f>
        <v>0</v>
      </c>
      <c r="E368" s="136">
        <f>'Participant 3'!E249</f>
        <v>0</v>
      </c>
      <c r="F368" s="89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ht="13.5" customHeight="1" x14ac:dyDescent="0.2">
      <c r="B369" s="105"/>
      <c r="C369" s="95" t="s">
        <v>6</v>
      </c>
      <c r="D369" s="103">
        <f>'Participant 4'!D249</f>
        <v>0</v>
      </c>
      <c r="E369" s="136">
        <f>'Participant 4'!E249</f>
        <v>0</v>
      </c>
      <c r="F369" s="89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ht="13.5" customHeight="1" x14ac:dyDescent="0.2">
      <c r="B370" s="105"/>
      <c r="C370" s="95" t="s">
        <v>7</v>
      </c>
      <c r="D370" s="103">
        <f>'Participant 5'!D249</f>
        <v>0</v>
      </c>
      <c r="E370" s="136">
        <f>'Participant 5'!E249</f>
        <v>0</v>
      </c>
      <c r="F370" s="89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ht="13.5" customHeight="1" x14ac:dyDescent="0.2">
      <c r="B371" s="105"/>
      <c r="C371" s="95" t="s">
        <v>8</v>
      </c>
      <c r="D371" s="103">
        <f>'Participant 6'!D249</f>
        <v>0</v>
      </c>
      <c r="E371" s="136">
        <f>'Participant 6'!E249</f>
        <v>0</v>
      </c>
      <c r="F371" s="89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s="23" customFormat="1" ht="13.5" customHeight="1" x14ac:dyDescent="0.2">
      <c r="A372" s="3"/>
      <c r="B372" s="105"/>
      <c r="C372" s="95" t="s">
        <v>9</v>
      </c>
      <c r="D372" s="103">
        <f>'Participant 7'!D249</f>
        <v>0</v>
      </c>
      <c r="E372" s="136">
        <f>'Participant 7'!E249</f>
        <v>0</v>
      </c>
      <c r="F372" s="89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s="23" customFormat="1" ht="13.5" customHeight="1" x14ac:dyDescent="0.2">
      <c r="A373" s="3"/>
      <c r="B373" s="105"/>
      <c r="C373" s="95" t="s">
        <v>10</v>
      </c>
      <c r="D373" s="103">
        <f>'Participant 8'!D249</f>
        <v>0</v>
      </c>
      <c r="E373" s="136">
        <f>'Participant 8'!E249</f>
        <v>0</v>
      </c>
      <c r="F373" s="89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s="27" customFormat="1" ht="13.5" customHeight="1" x14ac:dyDescent="0.2">
      <c r="A374" s="3"/>
      <c r="B374" s="105"/>
      <c r="C374" s="95" t="s">
        <v>11</v>
      </c>
      <c r="D374" s="103">
        <f>'Participants 9'!D249</f>
        <v>0</v>
      </c>
      <c r="E374" s="136">
        <f>'Participants 9'!E249</f>
        <v>0</v>
      </c>
      <c r="F374" s="89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s="24" customFormat="1" ht="13.5" customHeight="1" thickBot="1" x14ac:dyDescent="0.25">
      <c r="A375" s="3"/>
      <c r="B375" s="105"/>
      <c r="C375" s="98" t="s">
        <v>12</v>
      </c>
      <c r="D375" s="104">
        <f>'Participant 10'!D249</f>
        <v>0</v>
      </c>
      <c r="E375" s="137">
        <f>'Participant 10'!E249</f>
        <v>0</v>
      </c>
      <c r="F375" s="8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ht="13.5" customHeight="1" thickBot="1" x14ac:dyDescent="0.25">
      <c r="B376" s="105"/>
      <c r="C376" s="165"/>
      <c r="D376" s="166"/>
      <c r="E376" s="167"/>
      <c r="F376" s="89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ht="18.600000000000001" customHeight="1" thickBot="1" x14ac:dyDescent="0.25">
      <c r="B377" s="105"/>
      <c r="C377" s="170" t="str">
        <f>'Participant 1'!C257</f>
        <v>8.3 Are data and monitoring (including bottom-up/field data) effectively being used to steer the scaling process and change course where needed?</v>
      </c>
      <c r="D377" s="166"/>
      <c r="E377" s="143" t="s">
        <v>2</v>
      </c>
      <c r="F377" s="91">
        <f>SUM(E378:E387)/(COUNTIF(E378:E387,"&gt;0"))</f>
        <v>1</v>
      </c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ht="14.1" customHeight="1" x14ac:dyDescent="0.2">
      <c r="B378" s="105"/>
      <c r="C378" s="93" t="s">
        <v>3</v>
      </c>
      <c r="D378" s="102">
        <f>'Participant 1'!D257</f>
        <v>0</v>
      </c>
      <c r="E378" s="135">
        <f>'Participant 1'!E257</f>
        <v>1</v>
      </c>
      <c r="F378" s="89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ht="13.5" customHeight="1" x14ac:dyDescent="0.2">
      <c r="B379" s="105"/>
      <c r="C379" s="95" t="s">
        <v>4</v>
      </c>
      <c r="D379" s="103">
        <f>'Participant 2'!D257</f>
        <v>0</v>
      </c>
      <c r="E379" s="136">
        <f>'Participant 2'!E257</f>
        <v>0</v>
      </c>
      <c r="F379" s="89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ht="13.5" customHeight="1" x14ac:dyDescent="0.2">
      <c r="B380" s="105"/>
      <c r="C380" s="95" t="s">
        <v>5</v>
      </c>
      <c r="D380" s="103">
        <f>'Participant 3'!D257</f>
        <v>0</v>
      </c>
      <c r="E380" s="136">
        <f>'Participant 3'!E257</f>
        <v>0</v>
      </c>
      <c r="F380" s="89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ht="13.5" customHeight="1" x14ac:dyDescent="0.2">
      <c r="B381" s="105"/>
      <c r="C381" s="95" t="s">
        <v>6</v>
      </c>
      <c r="D381" s="103">
        <f>'Participant 4'!D257</f>
        <v>0</v>
      </c>
      <c r="E381" s="136">
        <f>'Participant 4'!E257</f>
        <v>0</v>
      </c>
      <c r="F381" s="89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ht="13.5" customHeight="1" x14ac:dyDescent="0.2">
      <c r="B382" s="105"/>
      <c r="C382" s="95" t="s">
        <v>7</v>
      </c>
      <c r="D382" s="103">
        <f>'Participant 5'!D257</f>
        <v>0</v>
      </c>
      <c r="E382" s="136">
        <f>'Participant 5'!E257</f>
        <v>0</v>
      </c>
      <c r="F382" s="89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ht="13.5" customHeight="1" x14ac:dyDescent="0.2">
      <c r="B383" s="105"/>
      <c r="C383" s="95" t="s">
        <v>8</v>
      </c>
      <c r="D383" s="103">
        <f>'Participant 6'!D257</f>
        <v>0</v>
      </c>
      <c r="E383" s="136">
        <f>'Participant 6'!E257</f>
        <v>0</v>
      </c>
      <c r="F383" s="89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s="23" customFormat="1" ht="13.5" customHeight="1" x14ac:dyDescent="0.2">
      <c r="A384" s="3"/>
      <c r="B384" s="105"/>
      <c r="C384" s="95" t="s">
        <v>9</v>
      </c>
      <c r="D384" s="103">
        <f>'Participant 7'!D257</f>
        <v>0</v>
      </c>
      <c r="E384" s="136">
        <f>'Participant 7'!E257</f>
        <v>0</v>
      </c>
      <c r="F384" s="8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s="23" customFormat="1" ht="13.5" customHeight="1" x14ac:dyDescent="0.2">
      <c r="A385" s="3"/>
      <c r="B385" s="105"/>
      <c r="C385" s="95" t="s">
        <v>10</v>
      </c>
      <c r="D385" s="103">
        <f>'Participant 8'!D257</f>
        <v>0</v>
      </c>
      <c r="E385" s="136">
        <f>'Participant 8'!E257</f>
        <v>0</v>
      </c>
      <c r="F385" s="8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s="27" customFormat="1" ht="13.5" customHeight="1" x14ac:dyDescent="0.2">
      <c r="A386" s="3"/>
      <c r="B386" s="105"/>
      <c r="C386" s="95" t="s">
        <v>11</v>
      </c>
      <c r="D386" s="103">
        <f>'Participants 9'!D257</f>
        <v>0</v>
      </c>
      <c r="E386" s="136">
        <f>'Participants 9'!E257</f>
        <v>0</v>
      </c>
      <c r="F386" s="8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s="24" customFormat="1" ht="13.5" customHeight="1" thickBot="1" x14ac:dyDescent="0.25">
      <c r="A387" s="3"/>
      <c r="B387" s="105"/>
      <c r="C387" s="98" t="s">
        <v>12</v>
      </c>
      <c r="D387" s="104">
        <f>'Participant 10'!D257</f>
        <v>0</v>
      </c>
      <c r="E387" s="137">
        <f>'Participant 10'!E257</f>
        <v>0</v>
      </c>
      <c r="F387" s="8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ht="13.5" customHeight="1" thickBot="1" x14ac:dyDescent="0.25">
      <c r="B388" s="105"/>
      <c r="C388" s="162"/>
      <c r="D388" s="163"/>
      <c r="E388" s="164"/>
      <c r="F388" s="89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ht="23.25" customHeight="1" thickBot="1" x14ac:dyDescent="0.25">
      <c r="B389" s="150"/>
      <c r="C389" s="169" t="str">
        <f>'Participant 1'!C265</f>
        <v>8.4  Are you enabling institutional learning so the scaling process becomes more sustainable?</v>
      </c>
      <c r="D389" s="164"/>
      <c r="E389" s="140" t="s">
        <v>2</v>
      </c>
      <c r="F389" s="91">
        <f>SUM(E390:E399)/(COUNTIF(E390:E399,"&gt;0"))</f>
        <v>1</v>
      </c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ht="13.5" customHeight="1" x14ac:dyDescent="0.2">
      <c r="B390" s="105"/>
      <c r="C390" s="93" t="s">
        <v>3</v>
      </c>
      <c r="D390" s="102">
        <f>'Participant 1'!D265</f>
        <v>0</v>
      </c>
      <c r="E390" s="135">
        <f>'Participant 1'!E265</f>
        <v>1</v>
      </c>
      <c r="F390" s="89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ht="13.5" customHeight="1" x14ac:dyDescent="0.2">
      <c r="B391" s="105"/>
      <c r="C391" s="95" t="s">
        <v>4</v>
      </c>
      <c r="D391" s="103">
        <f>'Participant 2'!D265</f>
        <v>0</v>
      </c>
      <c r="E391" s="136">
        <f>'Participant 2'!E265</f>
        <v>0</v>
      </c>
      <c r="F391" s="89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ht="13.5" customHeight="1" x14ac:dyDescent="0.2">
      <c r="B392" s="105"/>
      <c r="C392" s="95" t="s">
        <v>5</v>
      </c>
      <c r="D392" s="103">
        <f>'Participant 3'!D265</f>
        <v>0</v>
      </c>
      <c r="E392" s="136">
        <f>'Participant 3'!E265</f>
        <v>0</v>
      </c>
      <c r="F392" s="89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ht="13.5" customHeight="1" x14ac:dyDescent="0.2">
      <c r="B393" s="105"/>
      <c r="C393" s="95" t="s">
        <v>6</v>
      </c>
      <c r="D393" s="103">
        <f>'Participant 4'!D265</f>
        <v>0</v>
      </c>
      <c r="E393" s="136">
        <f>'Participant 4'!E265</f>
        <v>0</v>
      </c>
      <c r="F393" s="89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ht="13.5" customHeight="1" x14ac:dyDescent="0.2">
      <c r="B394" s="105"/>
      <c r="C394" s="95" t="s">
        <v>7</v>
      </c>
      <c r="D394" s="103">
        <f>'Participant 5'!D265</f>
        <v>0</v>
      </c>
      <c r="E394" s="136">
        <f>'Participant 5'!E265</f>
        <v>0</v>
      </c>
      <c r="F394" s="89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ht="13.5" customHeight="1" x14ac:dyDescent="0.2">
      <c r="B395" s="105"/>
      <c r="C395" s="95" t="s">
        <v>8</v>
      </c>
      <c r="D395" s="103">
        <f>'Participant 6'!D265</f>
        <v>0</v>
      </c>
      <c r="E395" s="136">
        <f>'Participant 6'!E265</f>
        <v>0</v>
      </c>
      <c r="F395" s="89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s="23" customFormat="1" ht="13.5" customHeight="1" x14ac:dyDescent="0.2">
      <c r="A396" s="3"/>
      <c r="B396" s="105"/>
      <c r="C396" s="95" t="s">
        <v>9</v>
      </c>
      <c r="D396" s="103">
        <f>'Participant 7'!D265</f>
        <v>0</v>
      </c>
      <c r="E396" s="136">
        <f>'Participant 7'!E265</f>
        <v>0</v>
      </c>
      <c r="F396" s="8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s="23" customFormat="1" ht="13.5" customHeight="1" x14ac:dyDescent="0.2">
      <c r="A397" s="3"/>
      <c r="B397" s="105"/>
      <c r="C397" s="95" t="s">
        <v>10</v>
      </c>
      <c r="D397" s="103">
        <f>'Participant 8'!D265</f>
        <v>0</v>
      </c>
      <c r="E397" s="136">
        <f>'Participant 8'!E265</f>
        <v>0</v>
      </c>
      <c r="F397" s="8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s="27" customFormat="1" ht="13.5" customHeight="1" x14ac:dyDescent="0.2">
      <c r="A398" s="3"/>
      <c r="B398" s="105"/>
      <c r="C398" s="95" t="s">
        <v>11</v>
      </c>
      <c r="D398" s="103">
        <f>'Participants 9'!D265</f>
        <v>0</v>
      </c>
      <c r="E398" s="136">
        <f>'Participants 9'!E265</f>
        <v>0</v>
      </c>
      <c r="F398" s="8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s="24" customFormat="1" ht="13.5" customHeight="1" thickBot="1" x14ac:dyDescent="0.25">
      <c r="A399" s="3"/>
      <c r="B399" s="105"/>
      <c r="C399" s="98" t="s">
        <v>12</v>
      </c>
      <c r="D399" s="104">
        <f>'Participant 10'!D265</f>
        <v>0</v>
      </c>
      <c r="E399" s="137">
        <f>'Participant 10'!E265</f>
        <v>0</v>
      </c>
      <c r="F399" s="8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ht="13.5" customHeight="1" thickBot="1" x14ac:dyDescent="0.25">
      <c r="B400" s="192"/>
      <c r="C400" s="163"/>
      <c r="D400" s="163"/>
      <c r="E400" s="164"/>
      <c r="F400" s="89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ht="27" customHeight="1" thickBot="1" x14ac:dyDescent="0.25">
      <c r="B401" s="149" t="str">
        <f>'Participant 1'!B275</f>
        <v>9. Leadership and management</v>
      </c>
      <c r="C401" s="169" t="str">
        <f>'Participant 1'!C275</f>
        <v>9.1 Is day-to-day leadership of the scaling process adequately established, recognized, and connected to the relevant actors?</v>
      </c>
      <c r="D401" s="164"/>
      <c r="E401" s="143" t="s">
        <v>2</v>
      </c>
      <c r="F401" s="91">
        <f>SUM(E402:E411)/(COUNTIF(E402:E411,"&gt;0"))</f>
        <v>1</v>
      </c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ht="13.5" customHeight="1" x14ac:dyDescent="0.2">
      <c r="B402" s="105"/>
      <c r="C402" s="93" t="s">
        <v>3</v>
      </c>
      <c r="D402" s="102">
        <f>'Participant 1'!D275</f>
        <v>0</v>
      </c>
      <c r="E402" s="135">
        <f>'Participant 1'!E275</f>
        <v>1</v>
      </c>
      <c r="F402" s="120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ht="13.5" customHeight="1" thickBot="1" x14ac:dyDescent="0.25">
      <c r="B403" s="110" t="s">
        <v>2</v>
      </c>
      <c r="C403" s="95" t="s">
        <v>4</v>
      </c>
      <c r="D403" s="103">
        <f>'Participant 2'!D275</f>
        <v>0</v>
      </c>
      <c r="E403" s="136">
        <f>'Participant 2'!E275</f>
        <v>0</v>
      </c>
      <c r="F403" s="89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ht="13.5" customHeight="1" thickTop="1" thickBot="1" x14ac:dyDescent="0.25">
      <c r="B404" s="111">
        <f>SUM(F401,F413,F426,F438)/4</f>
        <v>1</v>
      </c>
      <c r="C404" s="95" t="s">
        <v>5</v>
      </c>
      <c r="D404" s="103">
        <f>'Participant 3'!D275</f>
        <v>0</v>
      </c>
      <c r="E404" s="136">
        <f>'Participant 3'!E275</f>
        <v>0</v>
      </c>
      <c r="F404" s="89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ht="13.5" customHeight="1" thickTop="1" x14ac:dyDescent="0.2">
      <c r="B405" s="105"/>
      <c r="C405" s="95" t="s">
        <v>6</v>
      </c>
      <c r="D405" s="103">
        <f>'Participant 4'!D275</f>
        <v>0</v>
      </c>
      <c r="E405" s="136">
        <f>'Participant 4'!E275</f>
        <v>0</v>
      </c>
      <c r="F405" s="89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ht="13.5" customHeight="1" x14ac:dyDescent="0.2">
      <c r="B406" s="105"/>
      <c r="C406" s="95" t="s">
        <v>7</v>
      </c>
      <c r="D406" s="103">
        <f>'Participant 5'!D275</f>
        <v>0</v>
      </c>
      <c r="E406" s="136">
        <f>'Participant 5'!E275</f>
        <v>0</v>
      </c>
      <c r="F406" s="89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s="23" customFormat="1" ht="13.5" customHeight="1" x14ac:dyDescent="0.2">
      <c r="A407" s="3"/>
      <c r="B407" s="105"/>
      <c r="C407" s="95" t="s">
        <v>8</v>
      </c>
      <c r="D407" s="103">
        <f>'Participant 6'!D275</f>
        <v>0</v>
      </c>
      <c r="E407" s="136">
        <f>'Participant 6'!E275</f>
        <v>0</v>
      </c>
      <c r="F407" s="8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ht="13.5" customHeight="1" x14ac:dyDescent="0.2">
      <c r="B408" s="105"/>
      <c r="C408" s="95" t="s">
        <v>9</v>
      </c>
      <c r="D408" s="103">
        <f>'Participant 7'!D275</f>
        <v>0</v>
      </c>
      <c r="E408" s="136">
        <f>'Participant 7'!E275</f>
        <v>0</v>
      </c>
      <c r="F408" s="89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s="23" customFormat="1" ht="13.5" customHeight="1" x14ac:dyDescent="0.2">
      <c r="A409" s="3"/>
      <c r="B409" s="105"/>
      <c r="C409" s="95" t="s">
        <v>10</v>
      </c>
      <c r="D409" s="103">
        <f>'Participant 8'!D275</f>
        <v>0</v>
      </c>
      <c r="E409" s="136">
        <f>'Participant 8'!E275</f>
        <v>0</v>
      </c>
      <c r="F409" s="8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s="27" customFormat="1" ht="13.5" customHeight="1" x14ac:dyDescent="0.2">
      <c r="A410" s="3"/>
      <c r="B410" s="105"/>
      <c r="C410" s="95" t="s">
        <v>11</v>
      </c>
      <c r="D410" s="103">
        <f>'Participants 9'!D275</f>
        <v>0</v>
      </c>
      <c r="E410" s="136">
        <f>'Participants 9'!E275</f>
        <v>0</v>
      </c>
      <c r="F410" s="8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s="24" customFormat="1" ht="13.5" customHeight="1" thickBot="1" x14ac:dyDescent="0.25">
      <c r="A411" s="3"/>
      <c r="B411" s="105"/>
      <c r="C411" s="98" t="s">
        <v>12</v>
      </c>
      <c r="D411" s="104">
        <f>'Participant 10'!D275</f>
        <v>0</v>
      </c>
      <c r="E411" s="137">
        <f>'Participant 10'!E275</f>
        <v>0</v>
      </c>
      <c r="F411" s="8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ht="13.5" customHeight="1" thickBot="1" x14ac:dyDescent="0.25">
      <c r="B412" s="105"/>
      <c r="C412" s="165"/>
      <c r="D412" s="166"/>
      <c r="E412" s="167"/>
      <c r="F412" s="89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ht="9.9499999999999993" customHeight="1" x14ac:dyDescent="0.2">
      <c r="B413" s="105"/>
      <c r="C413" s="170" t="str">
        <f>'Participant 1'!C283</f>
        <v>9.2 Are different actors and stakeholders sufficiently affecting the larger process and decision-making?</v>
      </c>
      <c r="D413" s="166"/>
      <c r="E413" s="188" t="s">
        <v>2</v>
      </c>
      <c r="F413" s="195">
        <f>SUM(E415:E424)/(COUNTIF(E415:E424,"&gt;0"))</f>
        <v>1</v>
      </c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ht="9.9499999999999993" customHeight="1" thickBot="1" x14ac:dyDescent="0.25">
      <c r="B414" s="105"/>
      <c r="C414" s="179"/>
      <c r="D414" s="180"/>
      <c r="E414" s="189"/>
      <c r="F414" s="196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ht="13.5" customHeight="1" x14ac:dyDescent="0.2">
      <c r="B415" s="105"/>
      <c r="C415" s="93" t="s">
        <v>3</v>
      </c>
      <c r="D415" s="102">
        <f>'Participant 1'!D283</f>
        <v>0</v>
      </c>
      <c r="E415" s="135">
        <f>'Participant 1'!E283</f>
        <v>1</v>
      </c>
      <c r="F415" s="89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ht="13.5" customHeight="1" x14ac:dyDescent="0.2">
      <c r="B416" s="105"/>
      <c r="C416" s="95" t="s">
        <v>4</v>
      </c>
      <c r="D416" s="103">
        <f>'Participant 2'!D283</f>
        <v>0</v>
      </c>
      <c r="E416" s="136">
        <f>'Participant 2'!E283</f>
        <v>0</v>
      </c>
      <c r="F416" s="89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ht="13.5" customHeight="1" x14ac:dyDescent="0.2">
      <c r="B417" s="105"/>
      <c r="C417" s="95" t="s">
        <v>5</v>
      </c>
      <c r="D417" s="103">
        <f>'Participant 3'!D283</f>
        <v>0</v>
      </c>
      <c r="E417" s="136">
        <f>'Participant 3'!E283</f>
        <v>0</v>
      </c>
      <c r="F417" s="89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ht="13.5" customHeight="1" x14ac:dyDescent="0.2">
      <c r="B418" s="105"/>
      <c r="C418" s="95" t="s">
        <v>6</v>
      </c>
      <c r="D418" s="103">
        <f>'Participant 4'!D283</f>
        <v>0</v>
      </c>
      <c r="E418" s="136">
        <f>'Participant 4'!E283</f>
        <v>0</v>
      </c>
      <c r="F418" s="89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ht="13.5" customHeight="1" x14ac:dyDescent="0.2">
      <c r="B419" s="105"/>
      <c r="C419" s="95" t="s">
        <v>7</v>
      </c>
      <c r="D419" s="103">
        <f>'Participant 5'!D283</f>
        <v>0</v>
      </c>
      <c r="E419" s="136">
        <f>'Participant 5'!E283</f>
        <v>0</v>
      </c>
      <c r="F419" s="89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s="23" customFormat="1" ht="13.5" customHeight="1" x14ac:dyDescent="0.2">
      <c r="A420" s="3"/>
      <c r="B420" s="105"/>
      <c r="C420" s="95" t="s">
        <v>8</v>
      </c>
      <c r="D420" s="103">
        <f>'Participant 6'!D283</f>
        <v>0</v>
      </c>
      <c r="E420" s="136">
        <f>'Participant 6'!E283</f>
        <v>0</v>
      </c>
      <c r="F420" s="8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ht="13.5" customHeight="1" x14ac:dyDescent="0.2">
      <c r="B421" s="105"/>
      <c r="C421" s="95" t="s">
        <v>9</v>
      </c>
      <c r="D421" s="103">
        <f>'Participant 7'!D283</f>
        <v>0</v>
      </c>
      <c r="E421" s="136">
        <f>'Participant 7'!E283</f>
        <v>0</v>
      </c>
      <c r="F421" s="89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s="23" customFormat="1" ht="13.5" customHeight="1" x14ac:dyDescent="0.2">
      <c r="A422" s="3"/>
      <c r="B422" s="105"/>
      <c r="C422" s="95" t="s">
        <v>10</v>
      </c>
      <c r="D422" s="103">
        <f>'Participant 8'!D283</f>
        <v>0</v>
      </c>
      <c r="E422" s="136">
        <f>'Participant 8'!E283</f>
        <v>0</v>
      </c>
      <c r="F422" s="89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s="27" customFormat="1" ht="13.5" customHeight="1" x14ac:dyDescent="0.2">
      <c r="A423" s="3"/>
      <c r="B423" s="105"/>
      <c r="C423" s="95" t="s">
        <v>11</v>
      </c>
      <c r="D423" s="103">
        <f>'Participants 9'!D283</f>
        <v>0</v>
      </c>
      <c r="E423" s="136">
        <f>'Participants 9'!E283</f>
        <v>0</v>
      </c>
      <c r="F423" s="89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s="24" customFormat="1" ht="13.5" customHeight="1" thickBot="1" x14ac:dyDescent="0.25">
      <c r="A424" s="3"/>
      <c r="B424" s="105"/>
      <c r="C424" s="98" t="s">
        <v>12</v>
      </c>
      <c r="D424" s="104">
        <f>'Participant 10'!D283</f>
        <v>0</v>
      </c>
      <c r="E424" s="137">
        <f>'Participant 10'!E283</f>
        <v>0</v>
      </c>
      <c r="F424" s="89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ht="13.5" customHeight="1" thickBot="1" x14ac:dyDescent="0.25">
      <c r="B425" s="105"/>
      <c r="C425" s="162"/>
      <c r="D425" s="205"/>
      <c r="E425" s="164"/>
      <c r="F425" s="89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ht="15.6" customHeight="1" thickBot="1" x14ac:dyDescent="0.25">
      <c r="B426" s="150"/>
      <c r="C426" s="170" t="str">
        <f>'Participant 1'!C291</f>
        <v>9.3 Are there adequate, influential and compelling spokespersons, messengers, conveners and power brokers for the innovation?</v>
      </c>
      <c r="D426" s="167"/>
      <c r="E426" s="143" t="s">
        <v>2</v>
      </c>
      <c r="F426" s="91">
        <f>SUM(E427:E436)/(COUNTIF(E427:E436,"&gt;0"))</f>
        <v>1</v>
      </c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ht="9.9499999999999993" customHeight="1" x14ac:dyDescent="0.2">
      <c r="B427" s="105"/>
      <c r="C427" s="93" t="s">
        <v>3</v>
      </c>
      <c r="D427" s="102">
        <f>'Participant 1'!D291</f>
        <v>0</v>
      </c>
      <c r="E427" s="135">
        <f>'Participant 1'!E291</f>
        <v>1</v>
      </c>
      <c r="F427" s="89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ht="13.5" customHeight="1" x14ac:dyDescent="0.2">
      <c r="B428" s="105"/>
      <c r="C428" s="95" t="s">
        <v>4</v>
      </c>
      <c r="D428" s="103">
        <f>'Participant 2'!D291</f>
        <v>0</v>
      </c>
      <c r="E428" s="136">
        <f>'Participant 2'!E291</f>
        <v>0</v>
      </c>
      <c r="F428" s="89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ht="13.5" customHeight="1" x14ac:dyDescent="0.2">
      <c r="B429" s="105"/>
      <c r="C429" s="95" t="s">
        <v>5</v>
      </c>
      <c r="D429" s="103">
        <f>'Participant 3'!D291</f>
        <v>0</v>
      </c>
      <c r="E429" s="136">
        <f>'Participant 3'!E291</f>
        <v>0</v>
      </c>
      <c r="F429" s="89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ht="13.5" customHeight="1" x14ac:dyDescent="0.2">
      <c r="B430" s="105"/>
      <c r="C430" s="95" t="s">
        <v>6</v>
      </c>
      <c r="D430" s="103">
        <f>'Participant 4'!D291</f>
        <v>0</v>
      </c>
      <c r="E430" s="136">
        <f>'Participant 4'!E291</f>
        <v>0</v>
      </c>
      <c r="F430" s="89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ht="13.5" customHeight="1" x14ac:dyDescent="0.2">
      <c r="B431" s="105"/>
      <c r="C431" s="95" t="s">
        <v>7</v>
      </c>
      <c r="D431" s="103">
        <f>'Participant 5'!D291</f>
        <v>0</v>
      </c>
      <c r="E431" s="136">
        <f>'Participant 5'!E291</f>
        <v>0</v>
      </c>
      <c r="F431" s="89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ht="13.5" customHeight="1" x14ac:dyDescent="0.2">
      <c r="B432" s="105"/>
      <c r="C432" s="95" t="s">
        <v>8</v>
      </c>
      <c r="D432" s="103">
        <f>'Participant 6'!D291</f>
        <v>0</v>
      </c>
      <c r="E432" s="136">
        <f>'Participant 6'!E291</f>
        <v>0</v>
      </c>
      <c r="F432" s="89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s="23" customFormat="1" ht="13.5" customHeight="1" x14ac:dyDescent="0.2">
      <c r="A433" s="3"/>
      <c r="B433" s="105"/>
      <c r="C433" s="95" t="s">
        <v>9</v>
      </c>
      <c r="D433" s="103">
        <f>'Participant 7'!D291</f>
        <v>0</v>
      </c>
      <c r="E433" s="136">
        <f>'Participant 7'!E291</f>
        <v>0</v>
      </c>
      <c r="F433" s="89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s="23" customFormat="1" ht="13.5" customHeight="1" x14ac:dyDescent="0.2">
      <c r="A434" s="3"/>
      <c r="B434" s="105"/>
      <c r="C434" s="95" t="s">
        <v>10</v>
      </c>
      <c r="D434" s="103">
        <f>'Participant 8'!D291</f>
        <v>0</v>
      </c>
      <c r="E434" s="136">
        <f>'Participant 8'!E291</f>
        <v>0</v>
      </c>
      <c r="F434" s="8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s="27" customFormat="1" ht="13.5" customHeight="1" x14ac:dyDescent="0.2">
      <c r="A435" s="3"/>
      <c r="B435" s="105"/>
      <c r="C435" s="95" t="s">
        <v>11</v>
      </c>
      <c r="D435" s="103">
        <f>'Participants 9'!D291</f>
        <v>0</v>
      </c>
      <c r="E435" s="136">
        <f>'Participants 9'!E291</f>
        <v>0</v>
      </c>
      <c r="F435" s="8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s="24" customFormat="1" ht="13.5" customHeight="1" thickBot="1" x14ac:dyDescent="0.25">
      <c r="A436" s="3"/>
      <c r="B436" s="105"/>
      <c r="C436" s="98" t="s">
        <v>12</v>
      </c>
      <c r="D436" s="104">
        <f>'Participant 10'!D291</f>
        <v>0</v>
      </c>
      <c r="E436" s="137">
        <f>'Participant 10'!E291</f>
        <v>0</v>
      </c>
      <c r="F436" s="8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ht="13.5" customHeight="1" thickBot="1" x14ac:dyDescent="0.25">
      <c r="B437" s="105"/>
      <c r="C437" s="165"/>
      <c r="D437" s="166"/>
      <c r="E437" s="167"/>
      <c r="F437" s="89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ht="25.5" customHeight="1" thickBot="1" x14ac:dyDescent="0.25">
      <c r="B438" s="105"/>
      <c r="C438" s="169" t="str">
        <f>'Participant 1'!C299</f>
        <v>9.4 Does the leadership support internal and external change management processes to achieve organizational/institutional changes required?</v>
      </c>
      <c r="D438" s="163"/>
      <c r="E438" s="140" t="s">
        <v>2</v>
      </c>
      <c r="F438" s="91">
        <f>SUM(E439:E448)/(COUNTIF(E439:E448,"&gt;0"))</f>
        <v>1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ht="13.5" customHeight="1" x14ac:dyDescent="0.2">
      <c r="B439" s="105"/>
      <c r="C439" s="93" t="s">
        <v>3</v>
      </c>
      <c r="D439" s="102">
        <f>'Participant 1'!D299</f>
        <v>0</v>
      </c>
      <c r="E439" s="135">
        <f>'Participant 1'!E299</f>
        <v>1</v>
      </c>
      <c r="F439" s="89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ht="13.5" customHeight="1" x14ac:dyDescent="0.2">
      <c r="B440" s="105"/>
      <c r="C440" s="95" t="s">
        <v>4</v>
      </c>
      <c r="D440" s="103">
        <f>'Participant 2'!D299</f>
        <v>0</v>
      </c>
      <c r="E440" s="136">
        <f>'Participant 2'!E299</f>
        <v>0</v>
      </c>
      <c r="F440" s="89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ht="13.5" customHeight="1" x14ac:dyDescent="0.2">
      <c r="B441" s="105"/>
      <c r="C441" s="95" t="s">
        <v>5</v>
      </c>
      <c r="D441" s="103">
        <f>'Participant 3'!D299</f>
        <v>0</v>
      </c>
      <c r="E441" s="136">
        <f>'Participant 3'!E299</f>
        <v>0</v>
      </c>
      <c r="F441" s="89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ht="13.5" customHeight="1" x14ac:dyDescent="0.2">
      <c r="B442" s="105"/>
      <c r="C442" s="95" t="s">
        <v>6</v>
      </c>
      <c r="D442" s="103">
        <f>'Participant 4'!D299</f>
        <v>0</v>
      </c>
      <c r="E442" s="136">
        <f>'Participant 4'!E299</f>
        <v>0</v>
      </c>
      <c r="F442" s="89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ht="13.5" customHeight="1" x14ac:dyDescent="0.2">
      <c r="B443" s="105"/>
      <c r="C443" s="95" t="s">
        <v>7</v>
      </c>
      <c r="D443" s="103">
        <f>'Participant 5'!D299</f>
        <v>0</v>
      </c>
      <c r="E443" s="136">
        <f>'Participant 5'!E299</f>
        <v>0</v>
      </c>
      <c r="F443" s="89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ht="13.5" customHeight="1" x14ac:dyDescent="0.2">
      <c r="B444" s="105"/>
      <c r="C444" s="95" t="s">
        <v>8</v>
      </c>
      <c r="D444" s="103">
        <f>'Participant 6'!D299</f>
        <v>0</v>
      </c>
      <c r="E444" s="136">
        <f>'Participant 6'!E299</f>
        <v>0</v>
      </c>
      <c r="F444" s="89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s="23" customFormat="1" ht="13.5" customHeight="1" x14ac:dyDescent="0.2">
      <c r="A445" s="3"/>
      <c r="B445" s="105"/>
      <c r="C445" s="95" t="s">
        <v>9</v>
      </c>
      <c r="D445" s="103">
        <f>'Participant 7'!D299</f>
        <v>0</v>
      </c>
      <c r="E445" s="136">
        <f>'Participant 7'!E299</f>
        <v>0</v>
      </c>
      <c r="F445" s="8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s="23" customFormat="1" ht="13.5" customHeight="1" x14ac:dyDescent="0.2">
      <c r="A446" s="3"/>
      <c r="B446" s="105"/>
      <c r="C446" s="95" t="s">
        <v>10</v>
      </c>
      <c r="D446" s="103">
        <f>'Participant 8'!D299</f>
        <v>0</v>
      </c>
      <c r="E446" s="136">
        <f>'Participant 8'!E299</f>
        <v>0</v>
      </c>
      <c r="F446" s="89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s="27" customFormat="1" ht="13.5" customHeight="1" x14ac:dyDescent="0.2">
      <c r="A447" s="3"/>
      <c r="B447" s="105"/>
      <c r="C447" s="95" t="s">
        <v>11</v>
      </c>
      <c r="D447" s="103">
        <f>'Participants 9'!D299</f>
        <v>0</v>
      </c>
      <c r="E447" s="136">
        <f>'Participants 9'!E299</f>
        <v>0</v>
      </c>
      <c r="F447" s="89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s="24" customFormat="1" ht="13.5" customHeight="1" thickBot="1" x14ac:dyDescent="0.25">
      <c r="A448" s="3"/>
      <c r="B448" s="105"/>
      <c r="C448" s="98" t="s">
        <v>12</v>
      </c>
      <c r="D448" s="104">
        <f>'Participant 10'!D299</f>
        <v>0</v>
      </c>
      <c r="E448" s="137">
        <f>'Participant 10'!E299</f>
        <v>0</v>
      </c>
      <c r="F448" s="89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ht="13.5" customHeight="1" thickBot="1" x14ac:dyDescent="0.25">
      <c r="B449" s="187"/>
      <c r="C449" s="166"/>
      <c r="D449" s="166"/>
      <c r="E449" s="167"/>
      <c r="F449" s="89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ht="24" customHeight="1" thickBot="1" x14ac:dyDescent="0.25">
      <c r="B450" s="90" t="str">
        <f>'Participant 1'!B309</f>
        <v>10. Public sector governance</v>
      </c>
      <c r="C450" s="203" t="str">
        <f>'Participant 1'!C309</f>
        <v>10.1 Is the role of the government in reaching your scaling ambition clearly defined?</v>
      </c>
      <c r="D450" s="204"/>
      <c r="E450" s="141" t="s">
        <v>2</v>
      </c>
      <c r="F450" s="121">
        <f>SUM(E451:E460)/(COUNTIF(E451:E460,"&gt;0"))</f>
        <v>1</v>
      </c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ht="13.5" customHeight="1" x14ac:dyDescent="0.2">
      <c r="B451" s="122"/>
      <c r="C451" s="123" t="s">
        <v>3</v>
      </c>
      <c r="D451" s="102">
        <f>'Participant 1'!D309</f>
        <v>0</v>
      </c>
      <c r="E451" s="135">
        <f>'Participant 1'!E309</f>
        <v>1</v>
      </c>
      <c r="F451" s="145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ht="13.5" customHeight="1" thickBot="1" x14ac:dyDescent="0.25">
      <c r="B452" s="124" t="s">
        <v>2</v>
      </c>
      <c r="C452" s="125" t="s">
        <v>4</v>
      </c>
      <c r="D452" s="103">
        <f>'Participant 2'!D309</f>
        <v>0</v>
      </c>
      <c r="E452" s="136">
        <f>'Participant 2'!E309</f>
        <v>0</v>
      </c>
      <c r="F452" s="145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ht="13.5" customHeight="1" thickBot="1" x14ac:dyDescent="0.25">
      <c r="B453" s="126">
        <f>SUM(F450,F462,F474,F486)/4</f>
        <v>1</v>
      </c>
      <c r="C453" s="125" t="s">
        <v>5</v>
      </c>
      <c r="D453" s="103">
        <f>'Participant 3'!D309</f>
        <v>0</v>
      </c>
      <c r="E453" s="136">
        <f>'Participant 3'!E309</f>
        <v>0</v>
      </c>
      <c r="F453" s="145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ht="13.5" customHeight="1" x14ac:dyDescent="0.2">
      <c r="B454" s="122"/>
      <c r="C454" s="125" t="s">
        <v>6</v>
      </c>
      <c r="D454" s="103">
        <f>'Participant 4'!D309</f>
        <v>0</v>
      </c>
      <c r="E454" s="136">
        <f>'Participant 4'!E309</f>
        <v>0</v>
      </c>
      <c r="F454" s="145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ht="13.5" customHeight="1" x14ac:dyDescent="0.2">
      <c r="B455" s="122"/>
      <c r="C455" s="125" t="s">
        <v>7</v>
      </c>
      <c r="D455" s="103">
        <f>'Participant 5'!D309</f>
        <v>0</v>
      </c>
      <c r="E455" s="136">
        <f>'Participant 5'!E309</f>
        <v>0</v>
      </c>
      <c r="F455" s="145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ht="13.5" customHeight="1" x14ac:dyDescent="0.2">
      <c r="B456" s="122"/>
      <c r="C456" s="125" t="s">
        <v>8</v>
      </c>
      <c r="D456" s="103">
        <f>'Participant 6'!D309</f>
        <v>0</v>
      </c>
      <c r="E456" s="136">
        <f>'Participant 6'!E309</f>
        <v>0</v>
      </c>
      <c r="F456" s="145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s="23" customFormat="1" ht="13.5" customHeight="1" x14ac:dyDescent="0.2">
      <c r="A457" s="3"/>
      <c r="B457" s="122"/>
      <c r="C457" s="125" t="s">
        <v>9</v>
      </c>
      <c r="D457" s="103">
        <f>'Participant 7'!D309</f>
        <v>0</v>
      </c>
      <c r="E457" s="136">
        <f>'Participant 7'!E309</f>
        <v>0</v>
      </c>
      <c r="F457" s="145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s="23" customFormat="1" ht="13.5" customHeight="1" x14ac:dyDescent="0.2">
      <c r="A458" s="3"/>
      <c r="B458" s="122"/>
      <c r="C458" s="125" t="s">
        <v>10</v>
      </c>
      <c r="D458" s="103">
        <f>'Participant 8'!D309</f>
        <v>0</v>
      </c>
      <c r="E458" s="136">
        <f>'Participant 8'!E309</f>
        <v>0</v>
      </c>
      <c r="F458" s="145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s="27" customFormat="1" ht="13.5" customHeight="1" x14ac:dyDescent="0.2">
      <c r="A459" s="3"/>
      <c r="B459" s="122"/>
      <c r="C459" s="125" t="s">
        <v>11</v>
      </c>
      <c r="D459" s="103">
        <f>'Participants 9'!D309</f>
        <v>0</v>
      </c>
      <c r="E459" s="136">
        <f>'Participants 9'!E309</f>
        <v>0</v>
      </c>
      <c r="F459" s="145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s="24" customFormat="1" ht="13.5" customHeight="1" thickBot="1" x14ac:dyDescent="0.25">
      <c r="A460" s="3"/>
      <c r="B460" s="122"/>
      <c r="C460" s="127" t="s">
        <v>12</v>
      </c>
      <c r="D460" s="104">
        <f>'Participant 10'!D309</f>
        <v>0</v>
      </c>
      <c r="E460" s="137">
        <f>'Participant 10'!E309</f>
        <v>0</v>
      </c>
      <c r="F460" s="145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ht="17.100000000000001" customHeight="1" thickBot="1" x14ac:dyDescent="0.25">
      <c r="B461" s="122"/>
      <c r="C461" s="171"/>
      <c r="D461" s="163"/>
      <c r="E461" s="202"/>
      <c r="F461" s="145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ht="18" customHeight="1" thickBot="1" x14ac:dyDescent="0.25">
      <c r="B462" s="122"/>
      <c r="C462" s="182" t="str">
        <f>'Participant 1'!C317</f>
        <v>10.2 Are local and national strategies, policies and regulations conducive to scaling the technology/ practice?</v>
      </c>
      <c r="D462" s="167"/>
      <c r="E462" s="142" t="s">
        <v>2</v>
      </c>
      <c r="F462" s="91">
        <f>SUM(E463:E472)/(COUNTIF(E463:E472,"&gt;0"))</f>
        <v>1</v>
      </c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ht="9.9499999999999993" customHeight="1" x14ac:dyDescent="0.2">
      <c r="B463" s="122"/>
      <c r="C463" s="123" t="s">
        <v>3</v>
      </c>
      <c r="D463" s="102">
        <f>'Participant 1'!D317</f>
        <v>0</v>
      </c>
      <c r="E463" s="135">
        <f>'Participant 1'!E317</f>
        <v>1</v>
      </c>
      <c r="F463" s="145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ht="13.5" customHeight="1" x14ac:dyDescent="0.2">
      <c r="B464" s="122"/>
      <c r="C464" s="125" t="s">
        <v>4</v>
      </c>
      <c r="D464" s="103">
        <f>'Participant 2'!D317</f>
        <v>0</v>
      </c>
      <c r="E464" s="136">
        <f>'Participant 2'!E317</f>
        <v>0</v>
      </c>
      <c r="F464" s="145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ht="13.5" customHeight="1" x14ac:dyDescent="0.2">
      <c r="B465" s="122"/>
      <c r="C465" s="125" t="s">
        <v>5</v>
      </c>
      <c r="D465" s="103">
        <f>'Participant 3'!D317</f>
        <v>0</v>
      </c>
      <c r="E465" s="136">
        <f>'Participant 3'!E317</f>
        <v>0</v>
      </c>
      <c r="F465" s="145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ht="13.5" customHeight="1" x14ac:dyDescent="0.2">
      <c r="B466" s="122"/>
      <c r="C466" s="125" t="s">
        <v>6</v>
      </c>
      <c r="D466" s="103">
        <f>'Participant 4'!D317</f>
        <v>0</v>
      </c>
      <c r="E466" s="136">
        <f>'Participant 4'!E317</f>
        <v>0</v>
      </c>
      <c r="F466" s="145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ht="13.5" customHeight="1" x14ac:dyDescent="0.2">
      <c r="B467" s="122"/>
      <c r="C467" s="125" t="s">
        <v>7</v>
      </c>
      <c r="D467" s="103">
        <f>'Participant 5'!D317</f>
        <v>0</v>
      </c>
      <c r="E467" s="136">
        <f>'Participant 5'!E317</f>
        <v>0</v>
      </c>
      <c r="F467" s="145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ht="13.5" customHeight="1" x14ac:dyDescent="0.2">
      <c r="B468" s="122"/>
      <c r="C468" s="125" t="s">
        <v>8</v>
      </c>
      <c r="D468" s="103">
        <f>'Participant 6'!D317</f>
        <v>0</v>
      </c>
      <c r="E468" s="136">
        <f>'Participant 6'!E317</f>
        <v>0</v>
      </c>
      <c r="F468" s="145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s="23" customFormat="1" ht="13.5" customHeight="1" x14ac:dyDescent="0.2">
      <c r="A469" s="3"/>
      <c r="B469" s="122"/>
      <c r="C469" s="125" t="s">
        <v>9</v>
      </c>
      <c r="D469" s="103">
        <f>'Participant 7'!D317</f>
        <v>0</v>
      </c>
      <c r="E469" s="136">
        <f>'Participant 7'!E317</f>
        <v>0</v>
      </c>
      <c r="F469" s="145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s="23" customFormat="1" ht="13.5" customHeight="1" x14ac:dyDescent="0.2">
      <c r="A470" s="3"/>
      <c r="B470" s="122"/>
      <c r="C470" s="125" t="s">
        <v>10</v>
      </c>
      <c r="D470" s="103">
        <f>'Participant 8'!D317</f>
        <v>0</v>
      </c>
      <c r="E470" s="136">
        <f>'Participant 8'!E317</f>
        <v>0</v>
      </c>
      <c r="F470" s="145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s="27" customFormat="1" ht="13.5" customHeight="1" x14ac:dyDescent="0.2">
      <c r="A471" s="3"/>
      <c r="B471" s="122"/>
      <c r="C471" s="125" t="s">
        <v>11</v>
      </c>
      <c r="D471" s="103">
        <f>'Participants 9'!D317</f>
        <v>0</v>
      </c>
      <c r="E471" s="136">
        <f>'Participants 9'!E317</f>
        <v>0</v>
      </c>
      <c r="F471" s="145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s="24" customFormat="1" ht="13.5" customHeight="1" thickBot="1" x14ac:dyDescent="0.25">
      <c r="A472" s="3"/>
      <c r="B472" s="122"/>
      <c r="C472" s="127" t="s">
        <v>12</v>
      </c>
      <c r="D472" s="104">
        <f>'Participant 10'!D317</f>
        <v>0</v>
      </c>
      <c r="E472" s="137">
        <f>'Participant 10'!E317</f>
        <v>0</v>
      </c>
      <c r="F472" s="145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ht="13.5" customHeight="1" thickBot="1" x14ac:dyDescent="0.25">
      <c r="B473" s="122"/>
      <c r="C473" s="171"/>
      <c r="D473" s="163"/>
      <c r="E473" s="202"/>
      <c r="F473" s="145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ht="19.5" customHeight="1" thickBot="1" x14ac:dyDescent="0.25">
      <c r="B474" s="128"/>
      <c r="C474" s="182" t="str">
        <f>'Participant 1'!C325</f>
        <v>10.3 Are government agencies actively supporting scaling the innovation?</v>
      </c>
      <c r="D474" s="167"/>
      <c r="E474" s="142" t="s">
        <v>2</v>
      </c>
      <c r="F474" s="91">
        <f>SUM(E475:E484)/(COUNTIF(E475:E484,"&gt;0"))</f>
        <v>1</v>
      </c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ht="14.1" customHeight="1" x14ac:dyDescent="0.2">
      <c r="B475" s="122"/>
      <c r="C475" s="123" t="s">
        <v>3</v>
      </c>
      <c r="D475" s="102">
        <f>'Participant 1'!D325</f>
        <v>0</v>
      </c>
      <c r="E475" s="135">
        <f>'Participant 1'!E325</f>
        <v>1</v>
      </c>
      <c r="F475" s="145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ht="13.5" customHeight="1" x14ac:dyDescent="0.2">
      <c r="B476" s="122"/>
      <c r="C476" s="125" t="s">
        <v>4</v>
      </c>
      <c r="D476" s="103">
        <f>'Participant 2'!D325</f>
        <v>0</v>
      </c>
      <c r="E476" s="136">
        <f>'Participant 2'!E325</f>
        <v>0</v>
      </c>
      <c r="F476" s="145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ht="13.5" customHeight="1" x14ac:dyDescent="0.2">
      <c r="B477" s="122"/>
      <c r="C477" s="125" t="s">
        <v>5</v>
      </c>
      <c r="D477" s="103">
        <f>'Participant 3'!D325</f>
        <v>0</v>
      </c>
      <c r="E477" s="136">
        <f>'Participant 3'!E325</f>
        <v>0</v>
      </c>
      <c r="F477" s="145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ht="13.5" customHeight="1" x14ac:dyDescent="0.2">
      <c r="B478" s="122"/>
      <c r="C478" s="125" t="s">
        <v>6</v>
      </c>
      <c r="D478" s="103">
        <f>'Participant 4'!D325</f>
        <v>0</v>
      </c>
      <c r="E478" s="136">
        <f>'Participant 4'!E325</f>
        <v>0</v>
      </c>
      <c r="F478" s="145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ht="13.5" customHeight="1" x14ac:dyDescent="0.2">
      <c r="B479" s="122"/>
      <c r="C479" s="125" t="s">
        <v>7</v>
      </c>
      <c r="D479" s="103">
        <f>'Participant 5'!D325</f>
        <v>0</v>
      </c>
      <c r="E479" s="136">
        <f>'Participant 5'!E325</f>
        <v>0</v>
      </c>
      <c r="F479" s="145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ht="13.5" customHeight="1" x14ac:dyDescent="0.2">
      <c r="B480" s="122"/>
      <c r="C480" s="125" t="s">
        <v>8</v>
      </c>
      <c r="D480" s="103">
        <f>'Participant 6'!D325</f>
        <v>0</v>
      </c>
      <c r="E480" s="136">
        <f>'Participant 6'!E325</f>
        <v>0</v>
      </c>
      <c r="F480" s="145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s="23" customFormat="1" ht="13.5" customHeight="1" x14ac:dyDescent="0.2">
      <c r="A481" s="3"/>
      <c r="B481" s="122"/>
      <c r="C481" s="125" t="s">
        <v>9</v>
      </c>
      <c r="D481" s="103">
        <f>'Participant 7'!D325</f>
        <v>0</v>
      </c>
      <c r="E481" s="136">
        <f>'Participant 7'!E325</f>
        <v>0</v>
      </c>
      <c r="F481" s="145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s="23" customFormat="1" ht="13.5" customHeight="1" x14ac:dyDescent="0.2">
      <c r="A482" s="3"/>
      <c r="B482" s="122"/>
      <c r="C482" s="125" t="s">
        <v>10</v>
      </c>
      <c r="D482" s="103">
        <f>'Participant 8'!D325</f>
        <v>0</v>
      </c>
      <c r="E482" s="136">
        <f>'Participant 8'!E325</f>
        <v>0</v>
      </c>
      <c r="F482" s="145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s="27" customFormat="1" ht="13.5" customHeight="1" x14ac:dyDescent="0.2">
      <c r="A483" s="3"/>
      <c r="B483" s="122"/>
      <c r="C483" s="125" t="s">
        <v>11</v>
      </c>
      <c r="D483" s="103">
        <f>'Participants 9'!D325</f>
        <v>0</v>
      </c>
      <c r="E483" s="136">
        <f>'Participants 9'!E325</f>
        <v>0</v>
      </c>
      <c r="F483" s="145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s="24" customFormat="1" ht="13.5" customHeight="1" thickBot="1" x14ac:dyDescent="0.25">
      <c r="A484" s="3"/>
      <c r="B484" s="122"/>
      <c r="C484" s="127" t="s">
        <v>12</v>
      </c>
      <c r="D484" s="104">
        <f>'Participant 10'!D325</f>
        <v>0</v>
      </c>
      <c r="E484" s="137">
        <f>'Participant 10'!E325</f>
        <v>0</v>
      </c>
      <c r="F484" s="145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s="43" customFormat="1" ht="13.5" customHeight="1" thickBot="1" x14ac:dyDescent="0.25">
      <c r="A485" s="3"/>
      <c r="B485" s="122"/>
      <c r="C485" s="171"/>
      <c r="D485" s="163"/>
      <c r="E485" s="202"/>
      <c r="F485" s="145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s="43" customFormat="1" ht="19.5" customHeight="1" thickBot="1" x14ac:dyDescent="0.25">
      <c r="A486" s="3"/>
      <c r="B486" s="128"/>
      <c r="C486" s="182" t="str">
        <f>'Participant 1'!C333</f>
        <v>10.4 Are relevant government financing mechanisms (such as subsidies or tariffs) smart and can they be applied to benefit scaling the innovation?</v>
      </c>
      <c r="D486" s="167"/>
      <c r="E486" s="142" t="s">
        <v>2</v>
      </c>
      <c r="F486" s="91">
        <f>SUM(E487:E496)/(COUNTIF(E487:E496,"&gt;0"))</f>
        <v>1</v>
      </c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s="43" customFormat="1" ht="14.1" customHeight="1" x14ac:dyDescent="0.2">
      <c r="A487" s="3"/>
      <c r="B487" s="122"/>
      <c r="C487" s="123" t="s">
        <v>3</v>
      </c>
      <c r="D487" s="102">
        <f>'Participant 1'!D333</f>
        <v>0</v>
      </c>
      <c r="E487" s="135">
        <f>'Participant 1'!E333</f>
        <v>1</v>
      </c>
      <c r="F487" s="145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s="43" customFormat="1" ht="13.5" customHeight="1" x14ac:dyDescent="0.2">
      <c r="A488" s="3"/>
      <c r="B488" s="122"/>
      <c r="C488" s="125" t="s">
        <v>4</v>
      </c>
      <c r="D488" s="103">
        <f>'Participant 2'!D333</f>
        <v>0</v>
      </c>
      <c r="E488" s="136">
        <f>'Participant 2'!E333</f>
        <v>0</v>
      </c>
      <c r="F488" s="145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s="43" customFormat="1" ht="13.5" customHeight="1" x14ac:dyDescent="0.2">
      <c r="A489" s="3"/>
      <c r="B489" s="122"/>
      <c r="C489" s="125" t="s">
        <v>5</v>
      </c>
      <c r="D489" s="103">
        <f>'Participant 3'!D333</f>
        <v>0</v>
      </c>
      <c r="E489" s="136">
        <f>'Participant 3'!E333</f>
        <v>0</v>
      </c>
      <c r="F489" s="14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s="43" customFormat="1" ht="13.5" customHeight="1" x14ac:dyDescent="0.2">
      <c r="A490" s="3"/>
      <c r="B490" s="122"/>
      <c r="C490" s="125" t="s">
        <v>6</v>
      </c>
      <c r="D490" s="103">
        <f>'Participant 4'!D333</f>
        <v>0</v>
      </c>
      <c r="E490" s="136">
        <f>'Participant 4'!E333</f>
        <v>0</v>
      </c>
      <c r="F490" s="14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s="43" customFormat="1" ht="13.5" customHeight="1" x14ac:dyDescent="0.2">
      <c r="A491" s="3"/>
      <c r="B491" s="122"/>
      <c r="C491" s="125" t="s">
        <v>7</v>
      </c>
      <c r="D491" s="103">
        <f>'Participant 5'!D333</f>
        <v>0</v>
      </c>
      <c r="E491" s="136">
        <f>'Participant 5'!E333</f>
        <v>0</v>
      </c>
      <c r="F491" s="14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s="43" customFormat="1" ht="13.5" customHeight="1" x14ac:dyDescent="0.2">
      <c r="A492" s="3"/>
      <c r="B492" s="122"/>
      <c r="C492" s="125" t="s">
        <v>8</v>
      </c>
      <c r="D492" s="103">
        <f>'Participant 6'!D333</f>
        <v>0</v>
      </c>
      <c r="E492" s="136">
        <f>'Participant 6'!E333</f>
        <v>0</v>
      </c>
      <c r="F492" s="14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s="43" customFormat="1" ht="13.5" customHeight="1" x14ac:dyDescent="0.2">
      <c r="A493" s="3"/>
      <c r="B493" s="122"/>
      <c r="C493" s="125" t="s">
        <v>9</v>
      </c>
      <c r="D493" s="103">
        <f>'Participant 7'!D333</f>
        <v>0</v>
      </c>
      <c r="E493" s="136">
        <f>'Participant 7'!E333</f>
        <v>0</v>
      </c>
      <c r="F493" s="14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s="43" customFormat="1" ht="13.5" customHeight="1" x14ac:dyDescent="0.2">
      <c r="A494" s="3"/>
      <c r="B494" s="122"/>
      <c r="C494" s="125" t="s">
        <v>10</v>
      </c>
      <c r="D494" s="103">
        <f>'Participant 8'!D333</f>
        <v>0</v>
      </c>
      <c r="E494" s="136">
        <f>'Participant 8'!E333</f>
        <v>0</v>
      </c>
      <c r="F494" s="14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s="43" customFormat="1" ht="13.5" customHeight="1" x14ac:dyDescent="0.2">
      <c r="A495" s="3"/>
      <c r="B495" s="122"/>
      <c r="C495" s="125" t="s">
        <v>11</v>
      </c>
      <c r="D495" s="103">
        <f>'Participants 9'!D333</f>
        <v>0</v>
      </c>
      <c r="E495" s="136">
        <f>'Participants 9'!E333</f>
        <v>0</v>
      </c>
      <c r="F495" s="14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s="43" customFormat="1" ht="13.5" customHeight="1" thickBot="1" x14ac:dyDescent="0.25">
      <c r="A496" s="3"/>
      <c r="B496" s="129"/>
      <c r="C496" s="127" t="s">
        <v>12</v>
      </c>
      <c r="D496" s="104">
        <f>'Participant 10'!D333</f>
        <v>0</v>
      </c>
      <c r="E496" s="137">
        <f>'Participant 10'!E333</f>
        <v>0</v>
      </c>
      <c r="F496" s="14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2:58" ht="13.5" customHeight="1" x14ac:dyDescent="0.2">
      <c r="B497" s="89"/>
      <c r="C497" s="89"/>
      <c r="D497" s="89"/>
      <c r="E497" s="83"/>
      <c r="F497" s="89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2:58" ht="13.5" customHeight="1" x14ac:dyDescent="0.2">
      <c r="B498" s="3"/>
      <c r="C498" s="3"/>
      <c r="D498" s="3"/>
      <c r="E498" s="2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2:58" ht="13.5" customHeight="1" x14ac:dyDescent="0.2">
      <c r="B499" s="3"/>
      <c r="C499" s="3"/>
      <c r="D499" s="3"/>
      <c r="E499" s="2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2:58" ht="13.5" customHeight="1" x14ac:dyDescent="0.2">
      <c r="B500" s="3"/>
      <c r="C500" s="3"/>
      <c r="D500" s="3"/>
      <c r="E500" s="2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2:58" ht="13.5" customHeight="1" x14ac:dyDescent="0.2">
      <c r="B501" s="3"/>
      <c r="C501" s="3"/>
      <c r="D501" s="3"/>
      <c r="E501" s="2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2:58" ht="13.5" customHeight="1" x14ac:dyDescent="0.2">
      <c r="B502" s="3"/>
      <c r="C502" s="3"/>
      <c r="D502" s="3"/>
      <c r="E502" s="2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2:58" ht="13.5" customHeight="1" x14ac:dyDescent="0.2">
      <c r="B503" s="3"/>
      <c r="C503" s="3"/>
      <c r="D503" s="3"/>
      <c r="E503" s="2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2:58" ht="13.5" customHeight="1" x14ac:dyDescent="0.2">
      <c r="B504" s="3"/>
      <c r="C504" s="3"/>
      <c r="D504" s="3"/>
      <c r="E504" s="2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2:58" ht="13.5" customHeight="1" x14ac:dyDescent="0.2">
      <c r="B505" s="3"/>
      <c r="C505" s="3"/>
      <c r="D505" s="3"/>
      <c r="E505" s="2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2:58" ht="13.5" customHeight="1" x14ac:dyDescent="0.2">
      <c r="B506" s="3"/>
      <c r="C506" s="3"/>
      <c r="D506" s="3"/>
      <c r="E506" s="2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2:58" ht="13.5" customHeight="1" x14ac:dyDescent="0.2">
      <c r="B507" s="3"/>
      <c r="C507" s="3"/>
      <c r="D507" s="3"/>
      <c r="E507" s="2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2:58" ht="13.5" customHeight="1" x14ac:dyDescent="0.2">
      <c r="B508" s="3"/>
      <c r="C508" s="3"/>
      <c r="D508" s="3"/>
      <c r="E508" s="2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2:58" ht="13.5" customHeight="1" x14ac:dyDescent="0.2">
      <c r="B509" s="3"/>
      <c r="C509" s="3"/>
      <c r="D509" s="3"/>
      <c r="E509" s="2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2:58" ht="13.5" customHeight="1" x14ac:dyDescent="0.2">
      <c r="B510" s="3"/>
      <c r="C510" s="3"/>
      <c r="D510" s="3"/>
      <c r="E510" s="2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2:58" ht="13.5" customHeight="1" x14ac:dyDescent="0.2">
      <c r="B511" s="3"/>
      <c r="C511" s="3"/>
      <c r="D511" s="3"/>
      <c r="E511" s="2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2:58" ht="13.5" customHeight="1" x14ac:dyDescent="0.2">
      <c r="B512" s="3"/>
      <c r="C512" s="3"/>
      <c r="D512" s="3"/>
      <c r="E512" s="2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2:58" ht="13.5" customHeight="1" x14ac:dyDescent="0.2">
      <c r="B513" s="3"/>
      <c r="C513" s="3"/>
      <c r="D513" s="3"/>
      <c r="E513" s="2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2:58" ht="13.5" customHeight="1" x14ac:dyDescent="0.2">
      <c r="B514" s="3"/>
      <c r="C514" s="3"/>
      <c r="D514" s="3"/>
      <c r="E514" s="2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2:58" ht="13.5" customHeight="1" x14ac:dyDescent="0.2">
      <c r="B515" s="3"/>
      <c r="C515" s="3"/>
      <c r="D515" s="3"/>
      <c r="E515" s="2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2:58" ht="13.5" customHeight="1" x14ac:dyDescent="0.2">
      <c r="B516" s="3"/>
      <c r="C516" s="3"/>
      <c r="D516" s="3"/>
      <c r="E516" s="2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2:58" ht="13.5" customHeight="1" x14ac:dyDescent="0.2">
      <c r="B517" s="3"/>
      <c r="C517" s="3"/>
      <c r="D517" s="3"/>
      <c r="E517" s="2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2:58" ht="13.5" customHeight="1" x14ac:dyDescent="0.2">
      <c r="B518" s="3"/>
      <c r="C518" s="3"/>
      <c r="D518" s="3"/>
      <c r="E518" s="2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2:58" ht="13.5" customHeight="1" x14ac:dyDescent="0.2">
      <c r="B519" s="3"/>
      <c r="C519" s="3"/>
      <c r="D519" s="3"/>
      <c r="E519" s="2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2:58" ht="13.5" customHeight="1" x14ac:dyDescent="0.2">
      <c r="B520" s="3"/>
      <c r="C520" s="3"/>
      <c r="D520" s="3"/>
      <c r="E520" s="2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2:58" ht="13.5" customHeight="1" x14ac:dyDescent="0.2">
      <c r="B521" s="3"/>
      <c r="C521" s="3"/>
      <c r="D521" s="3"/>
      <c r="E521" s="2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2:58" ht="13.5" customHeight="1" x14ac:dyDescent="0.2">
      <c r="B522" s="3"/>
      <c r="C522" s="3"/>
      <c r="D522" s="3"/>
      <c r="E522" s="2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2:58" ht="13.5" customHeight="1" x14ac:dyDescent="0.2">
      <c r="B523" s="3"/>
      <c r="C523" s="3"/>
      <c r="D523" s="3"/>
      <c r="E523" s="2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2:58" ht="13.5" customHeight="1" x14ac:dyDescent="0.2">
      <c r="B524" s="3"/>
      <c r="C524" s="3"/>
      <c r="D524" s="3"/>
      <c r="E524" s="2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2:58" ht="13.5" customHeight="1" x14ac:dyDescent="0.2">
      <c r="B525" s="3"/>
      <c r="C525" s="3"/>
      <c r="D525" s="3"/>
      <c r="E525" s="2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2:58" ht="13.5" customHeight="1" x14ac:dyDescent="0.2">
      <c r="B526" s="3"/>
      <c r="C526" s="3"/>
      <c r="D526" s="3"/>
      <c r="E526" s="2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2:58" ht="13.5" customHeight="1" x14ac:dyDescent="0.2">
      <c r="B527" s="3"/>
      <c r="C527" s="3"/>
      <c r="D527" s="3"/>
      <c r="E527" s="2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2:58" ht="13.5" customHeight="1" x14ac:dyDescent="0.2">
      <c r="B528" s="3"/>
      <c r="C528" s="3"/>
      <c r="D528" s="3"/>
      <c r="E528" s="2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2:58" ht="13.5" customHeight="1" x14ac:dyDescent="0.2">
      <c r="B529" s="3"/>
      <c r="C529" s="3"/>
      <c r="D529" s="3"/>
      <c r="E529" s="2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2:58" ht="13.5" customHeight="1" x14ac:dyDescent="0.2">
      <c r="B530" s="3"/>
      <c r="C530" s="3"/>
      <c r="D530" s="3"/>
      <c r="E530" s="2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2:58" ht="13.5" customHeight="1" x14ac:dyDescent="0.2">
      <c r="B531" s="3"/>
      <c r="C531" s="3"/>
      <c r="D531" s="3"/>
      <c r="E531" s="2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2:58" ht="13.5" customHeight="1" x14ac:dyDescent="0.2">
      <c r="B532" s="3"/>
      <c r="C532" s="3"/>
      <c r="D532" s="3"/>
      <c r="E532" s="2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2:58" ht="13.5" customHeight="1" x14ac:dyDescent="0.2">
      <c r="B533" s="3"/>
      <c r="C533" s="3"/>
      <c r="D533" s="3"/>
      <c r="E533" s="2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2:58" ht="13.5" customHeight="1" x14ac:dyDescent="0.2">
      <c r="B534" s="3"/>
      <c r="C534" s="3"/>
      <c r="D534" s="3"/>
      <c r="E534" s="2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2:58" ht="13.5" customHeight="1" x14ac:dyDescent="0.2">
      <c r="B535" s="3"/>
      <c r="C535" s="3"/>
      <c r="D535" s="3"/>
      <c r="E535" s="2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2:58" ht="13.5" customHeight="1" x14ac:dyDescent="0.2">
      <c r="B536" s="3"/>
      <c r="C536" s="3"/>
      <c r="D536" s="3"/>
      <c r="E536" s="2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2:58" ht="13.5" customHeight="1" x14ac:dyDescent="0.2">
      <c r="B537" s="3"/>
      <c r="C537" s="3"/>
      <c r="D537" s="3"/>
      <c r="E537" s="2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2:58" ht="13.5" customHeight="1" x14ac:dyDescent="0.2">
      <c r="B538" s="3"/>
      <c r="C538" s="3"/>
      <c r="D538" s="3"/>
      <c r="E538" s="2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2:58" ht="13.5" customHeight="1" x14ac:dyDescent="0.2">
      <c r="B539" s="3"/>
      <c r="C539" s="3"/>
      <c r="D539" s="3"/>
      <c r="E539" s="2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2:58" ht="13.5" customHeight="1" x14ac:dyDescent="0.2">
      <c r="B540" s="3"/>
      <c r="C540" s="3"/>
      <c r="D540" s="3"/>
      <c r="E540" s="2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2:58" ht="13.5" customHeight="1" x14ac:dyDescent="0.2">
      <c r="B541" s="3"/>
      <c r="C541" s="3"/>
      <c r="D541" s="3"/>
      <c r="E541" s="2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2:58" ht="13.5" customHeight="1" x14ac:dyDescent="0.2">
      <c r="B542" s="3"/>
      <c r="C542" s="3"/>
      <c r="D542" s="3"/>
      <c r="E542" s="2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</row>
    <row r="543" spans="2:58" ht="13.5" customHeight="1" x14ac:dyDescent="0.2">
      <c r="B543" s="3"/>
      <c r="C543" s="3"/>
      <c r="D543" s="3"/>
      <c r="E543" s="2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</row>
    <row r="544" spans="2:58" ht="13.5" customHeight="1" x14ac:dyDescent="0.2">
      <c r="B544" s="3"/>
      <c r="C544" s="3"/>
      <c r="D544" s="3"/>
      <c r="E544" s="2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</row>
    <row r="545" spans="2:5" ht="13.5" customHeight="1" x14ac:dyDescent="0.2">
      <c r="B545" s="3"/>
      <c r="C545" s="3"/>
      <c r="D545" s="3"/>
      <c r="E545" s="2"/>
    </row>
    <row r="546" spans="2:5" ht="13.5" customHeight="1" x14ac:dyDescent="0.2">
      <c r="B546" s="3"/>
      <c r="C546" s="3"/>
      <c r="D546" s="3"/>
      <c r="E546" s="2"/>
    </row>
    <row r="547" spans="2:5" ht="13.5" customHeight="1" x14ac:dyDescent="0.2">
      <c r="B547" s="3"/>
      <c r="C547" s="3"/>
      <c r="D547" s="3"/>
      <c r="E547" s="2"/>
    </row>
    <row r="548" spans="2:5" ht="13.5" customHeight="1" x14ac:dyDescent="0.2">
      <c r="B548" s="3"/>
      <c r="C548" s="3"/>
      <c r="D548" s="3"/>
      <c r="E548" s="2"/>
    </row>
    <row r="549" spans="2:5" ht="13.5" customHeight="1" x14ac:dyDescent="0.2">
      <c r="B549" s="3"/>
      <c r="C549" s="3"/>
      <c r="D549" s="3"/>
      <c r="E549" s="2"/>
    </row>
    <row r="550" spans="2:5" ht="13.5" customHeight="1" x14ac:dyDescent="0.2">
      <c r="B550" s="3"/>
      <c r="C550" s="3"/>
      <c r="D550" s="3"/>
      <c r="E550" s="2"/>
    </row>
    <row r="551" spans="2:5" ht="13.5" customHeight="1" x14ac:dyDescent="0.2">
      <c r="B551" s="3"/>
      <c r="C551" s="3"/>
      <c r="D551" s="3"/>
      <c r="E551" s="2"/>
    </row>
    <row r="552" spans="2:5" ht="13.5" customHeight="1" x14ac:dyDescent="0.2">
      <c r="B552" s="3"/>
      <c r="C552" s="3"/>
      <c r="D552" s="3"/>
      <c r="E552" s="2"/>
    </row>
    <row r="553" spans="2:5" ht="13.5" customHeight="1" x14ac:dyDescent="0.2">
      <c r="B553" s="3"/>
      <c r="C553" s="3"/>
      <c r="D553" s="3"/>
      <c r="E553" s="2"/>
    </row>
    <row r="554" spans="2:5" ht="13.5" customHeight="1" x14ac:dyDescent="0.2">
      <c r="B554" s="3"/>
      <c r="C554" s="3"/>
      <c r="D554" s="3"/>
      <c r="E554" s="2"/>
    </row>
    <row r="555" spans="2:5" ht="13.5" customHeight="1" x14ac:dyDescent="0.2">
      <c r="B555" s="3"/>
      <c r="C555" s="3"/>
      <c r="D555" s="3"/>
      <c r="E555" s="2"/>
    </row>
    <row r="556" spans="2:5" ht="13.5" customHeight="1" x14ac:dyDescent="0.2">
      <c r="B556" s="3"/>
      <c r="C556" s="3"/>
      <c r="D556" s="3"/>
      <c r="E556" s="2"/>
    </row>
    <row r="557" spans="2:5" ht="13.5" customHeight="1" x14ac:dyDescent="0.2">
      <c r="B557" s="3"/>
      <c r="C557" s="3"/>
      <c r="D557" s="3"/>
      <c r="E557" s="2"/>
    </row>
    <row r="558" spans="2:5" ht="13.5" customHeight="1" x14ac:dyDescent="0.2">
      <c r="B558" s="3"/>
      <c r="C558" s="3"/>
      <c r="D558" s="3"/>
      <c r="E558" s="2"/>
    </row>
    <row r="559" spans="2:5" ht="13.5" customHeight="1" x14ac:dyDescent="0.2">
      <c r="B559" s="3"/>
      <c r="C559" s="3"/>
      <c r="D559" s="3"/>
      <c r="E559" s="2"/>
    </row>
    <row r="560" spans="2:5" ht="13.5" customHeight="1" x14ac:dyDescent="0.2">
      <c r="B560" s="3"/>
      <c r="C560" s="3"/>
      <c r="D560" s="3"/>
      <c r="E560" s="2"/>
    </row>
    <row r="561" spans="2:5" ht="13.5" customHeight="1" x14ac:dyDescent="0.2">
      <c r="B561" s="3"/>
      <c r="C561" s="3"/>
      <c r="D561" s="3"/>
      <c r="E561" s="2"/>
    </row>
    <row r="562" spans="2:5" ht="13.5" customHeight="1" x14ac:dyDescent="0.2">
      <c r="B562" s="3"/>
      <c r="C562" s="3"/>
      <c r="D562" s="3"/>
      <c r="E562" s="2"/>
    </row>
    <row r="563" spans="2:5" ht="13.5" customHeight="1" x14ac:dyDescent="0.2">
      <c r="B563" s="3"/>
      <c r="C563" s="3"/>
      <c r="D563" s="3"/>
      <c r="E563" s="2"/>
    </row>
    <row r="564" spans="2:5" ht="13.5" customHeight="1" x14ac:dyDescent="0.2">
      <c r="B564" s="3"/>
      <c r="C564" s="3"/>
      <c r="D564" s="3"/>
      <c r="E564" s="2"/>
    </row>
    <row r="565" spans="2:5" ht="13.5" customHeight="1" x14ac:dyDescent="0.2">
      <c r="B565" s="3"/>
      <c r="C565" s="3"/>
      <c r="D565" s="3"/>
      <c r="E565" s="2"/>
    </row>
    <row r="566" spans="2:5" ht="13.5" customHeight="1" x14ac:dyDescent="0.2">
      <c r="B566" s="3"/>
      <c r="C566" s="3"/>
      <c r="D566" s="3"/>
      <c r="E566" s="2"/>
    </row>
    <row r="567" spans="2:5" ht="13.5" customHeight="1" x14ac:dyDescent="0.2">
      <c r="B567" s="3"/>
      <c r="C567" s="3"/>
      <c r="D567" s="3"/>
      <c r="E567" s="2"/>
    </row>
    <row r="568" spans="2:5" ht="13.5" customHeight="1" x14ac:dyDescent="0.2">
      <c r="B568" s="3"/>
      <c r="C568" s="3"/>
      <c r="D568" s="3"/>
      <c r="E568" s="2"/>
    </row>
    <row r="569" spans="2:5" ht="13.5" customHeight="1" x14ac:dyDescent="0.2">
      <c r="B569" s="3"/>
      <c r="C569" s="3"/>
      <c r="D569" s="3"/>
      <c r="E569" s="2"/>
    </row>
    <row r="570" spans="2:5" ht="13.5" customHeight="1" x14ac:dyDescent="0.2">
      <c r="B570" s="3"/>
      <c r="C570" s="3"/>
      <c r="D570" s="3"/>
      <c r="E570" s="2"/>
    </row>
    <row r="571" spans="2:5" ht="13.5" customHeight="1" x14ac:dyDescent="0.2">
      <c r="B571" s="3"/>
      <c r="C571" s="3"/>
      <c r="D571" s="3"/>
      <c r="E571" s="2"/>
    </row>
    <row r="572" spans="2:5" ht="13.5" customHeight="1" x14ac:dyDescent="0.2">
      <c r="B572" s="3"/>
      <c r="C572" s="3"/>
      <c r="D572" s="3"/>
      <c r="E572" s="2"/>
    </row>
    <row r="573" spans="2:5" ht="13.5" customHeight="1" x14ac:dyDescent="0.2">
      <c r="B573" s="3"/>
      <c r="C573" s="3"/>
      <c r="D573" s="3"/>
      <c r="E573" s="2"/>
    </row>
    <row r="574" spans="2:5" ht="13.5" customHeight="1" x14ac:dyDescent="0.2">
      <c r="B574" s="3"/>
      <c r="C574" s="3"/>
      <c r="D574" s="3"/>
      <c r="E574" s="2"/>
    </row>
    <row r="575" spans="2:5" ht="13.5" customHeight="1" x14ac:dyDescent="0.2">
      <c r="B575" s="3"/>
      <c r="C575" s="3"/>
      <c r="D575" s="3"/>
      <c r="E575" s="2"/>
    </row>
    <row r="576" spans="2:5" ht="13.5" customHeight="1" x14ac:dyDescent="0.2">
      <c r="B576" s="3"/>
      <c r="C576" s="3"/>
      <c r="D576" s="3"/>
      <c r="E576" s="2"/>
    </row>
    <row r="577" spans="2:5" ht="13.5" customHeight="1" x14ac:dyDescent="0.2">
      <c r="B577" s="3"/>
      <c r="C577" s="3"/>
      <c r="D577" s="3"/>
      <c r="E577" s="2"/>
    </row>
    <row r="578" spans="2:5" ht="13.5" customHeight="1" x14ac:dyDescent="0.2">
      <c r="B578" s="3"/>
      <c r="C578" s="3"/>
      <c r="D578" s="3"/>
      <c r="E578" s="2"/>
    </row>
    <row r="579" spans="2:5" ht="13.5" customHeight="1" x14ac:dyDescent="0.2">
      <c r="B579" s="3"/>
      <c r="C579" s="3"/>
      <c r="D579" s="3"/>
      <c r="E579" s="2"/>
    </row>
    <row r="580" spans="2:5" ht="13.5" customHeight="1" x14ac:dyDescent="0.2">
      <c r="B580" s="3"/>
      <c r="C580" s="3"/>
      <c r="D580" s="3"/>
      <c r="E580" s="2"/>
    </row>
    <row r="581" spans="2:5" ht="13.5" customHeight="1" x14ac:dyDescent="0.2">
      <c r="B581" s="3"/>
      <c r="C581" s="3"/>
      <c r="D581" s="3"/>
      <c r="E581" s="2"/>
    </row>
    <row r="582" spans="2:5" ht="13.5" customHeight="1" x14ac:dyDescent="0.2">
      <c r="B582" s="3"/>
      <c r="C582" s="3"/>
      <c r="D582" s="3"/>
      <c r="E582" s="2"/>
    </row>
    <row r="583" spans="2:5" ht="13.5" customHeight="1" x14ac:dyDescent="0.2">
      <c r="B583" s="3"/>
      <c r="C583" s="3"/>
      <c r="D583" s="3"/>
      <c r="E583" s="2"/>
    </row>
    <row r="584" spans="2:5" ht="13.5" customHeight="1" x14ac:dyDescent="0.2">
      <c r="B584" s="3"/>
      <c r="C584" s="3"/>
      <c r="D584" s="3"/>
      <c r="E584" s="2"/>
    </row>
    <row r="585" spans="2:5" ht="13.5" customHeight="1" x14ac:dyDescent="0.2">
      <c r="B585" s="3"/>
      <c r="C585" s="3"/>
      <c r="D585" s="3"/>
      <c r="E585" s="2"/>
    </row>
    <row r="586" spans="2:5" ht="13.5" customHeight="1" x14ac:dyDescent="0.2">
      <c r="B586" s="3"/>
      <c r="C586" s="3"/>
      <c r="D586" s="3"/>
      <c r="E586" s="2"/>
    </row>
    <row r="587" spans="2:5" ht="13.5" customHeight="1" x14ac:dyDescent="0.2">
      <c r="B587" s="3"/>
      <c r="C587" s="3"/>
      <c r="D587" s="3"/>
      <c r="E587" s="2"/>
    </row>
    <row r="588" spans="2:5" ht="13.5" customHeight="1" x14ac:dyDescent="0.2">
      <c r="B588" s="3"/>
      <c r="C588" s="3"/>
      <c r="D588" s="3"/>
      <c r="E588" s="2"/>
    </row>
    <row r="589" spans="2:5" ht="13.5" customHeight="1" x14ac:dyDescent="0.2">
      <c r="B589" s="3"/>
      <c r="C589" s="3"/>
      <c r="D589" s="3"/>
      <c r="E589" s="2"/>
    </row>
    <row r="590" spans="2:5" ht="13.5" customHeight="1" x14ac:dyDescent="0.2">
      <c r="B590" s="3"/>
      <c r="C590" s="3"/>
      <c r="D590" s="3"/>
      <c r="E590" s="2"/>
    </row>
    <row r="591" spans="2:5" ht="13.5" customHeight="1" x14ac:dyDescent="0.2">
      <c r="B591" s="3"/>
      <c r="C591" s="3"/>
      <c r="D591" s="3"/>
      <c r="E591" s="2"/>
    </row>
    <row r="592" spans="2:5" ht="13.5" customHeight="1" x14ac:dyDescent="0.2">
      <c r="B592" s="3"/>
      <c r="C592" s="3"/>
      <c r="D592" s="3"/>
      <c r="E592" s="2"/>
    </row>
    <row r="593" spans="2:5" ht="13.5" customHeight="1" x14ac:dyDescent="0.2">
      <c r="B593" s="3"/>
      <c r="C593" s="3"/>
      <c r="D593" s="3"/>
      <c r="E593" s="2"/>
    </row>
    <row r="594" spans="2:5" ht="13.5" customHeight="1" x14ac:dyDescent="0.2">
      <c r="B594" s="3"/>
      <c r="C594" s="3"/>
      <c r="D594" s="3"/>
      <c r="E594" s="2"/>
    </row>
    <row r="595" spans="2:5" ht="13.5" customHeight="1" x14ac:dyDescent="0.2">
      <c r="B595" s="3"/>
      <c r="C595" s="3"/>
      <c r="D595" s="3"/>
      <c r="E595" s="2"/>
    </row>
    <row r="596" spans="2:5" ht="13.5" customHeight="1" x14ac:dyDescent="0.2">
      <c r="B596" s="3"/>
      <c r="C596" s="3"/>
      <c r="D596" s="3"/>
      <c r="E596" s="2"/>
    </row>
    <row r="597" spans="2:5" ht="13.5" customHeight="1" x14ac:dyDescent="0.2">
      <c r="B597" s="3"/>
      <c r="C597" s="3"/>
      <c r="D597" s="3"/>
      <c r="E597" s="2"/>
    </row>
    <row r="598" spans="2:5" ht="13.5" customHeight="1" x14ac:dyDescent="0.2">
      <c r="B598" s="3"/>
      <c r="C598" s="3"/>
      <c r="D598" s="3"/>
      <c r="E598" s="2"/>
    </row>
    <row r="599" spans="2:5" ht="13.5" customHeight="1" x14ac:dyDescent="0.2">
      <c r="B599" s="3"/>
      <c r="C599" s="3"/>
      <c r="D599" s="3"/>
      <c r="E599" s="2"/>
    </row>
    <row r="600" spans="2:5" ht="13.5" customHeight="1" x14ac:dyDescent="0.2">
      <c r="B600" s="3"/>
      <c r="C600" s="3"/>
      <c r="D600" s="3"/>
      <c r="E600" s="2"/>
    </row>
    <row r="601" spans="2:5" ht="13.5" customHeight="1" x14ac:dyDescent="0.2">
      <c r="B601" s="3"/>
      <c r="C601" s="3"/>
      <c r="D601" s="3"/>
      <c r="E601" s="2"/>
    </row>
    <row r="602" spans="2:5" ht="13.5" customHeight="1" x14ac:dyDescent="0.2">
      <c r="B602" s="3"/>
      <c r="C602" s="3"/>
      <c r="D602" s="3"/>
      <c r="E602" s="2"/>
    </row>
    <row r="603" spans="2:5" ht="13.5" customHeight="1" x14ac:dyDescent="0.2">
      <c r="B603" s="3"/>
      <c r="C603" s="3"/>
      <c r="D603" s="3"/>
      <c r="E603" s="2"/>
    </row>
    <row r="604" spans="2:5" ht="13.5" customHeight="1" x14ac:dyDescent="0.2">
      <c r="B604" s="3"/>
      <c r="C604" s="3"/>
      <c r="D604" s="3"/>
      <c r="E604" s="2"/>
    </row>
    <row r="605" spans="2:5" ht="13.5" customHeight="1" x14ac:dyDescent="0.2">
      <c r="B605" s="3"/>
      <c r="C605" s="3"/>
      <c r="D605" s="3"/>
      <c r="E605" s="2"/>
    </row>
    <row r="606" spans="2:5" ht="13.5" customHeight="1" x14ac:dyDescent="0.2">
      <c r="B606" s="3"/>
      <c r="C606" s="3"/>
      <c r="D606" s="3"/>
      <c r="E606" s="2"/>
    </row>
    <row r="607" spans="2:5" ht="13.5" customHeight="1" x14ac:dyDescent="0.2">
      <c r="B607" s="3"/>
      <c r="C607" s="3"/>
      <c r="D607" s="3"/>
      <c r="E607" s="2"/>
    </row>
    <row r="608" spans="2:5" ht="13.5" customHeight="1" x14ac:dyDescent="0.2">
      <c r="B608" s="3"/>
      <c r="C608" s="3"/>
      <c r="D608" s="3"/>
      <c r="E608" s="2"/>
    </row>
    <row r="609" spans="2:5" ht="13.5" customHeight="1" x14ac:dyDescent="0.2">
      <c r="B609" s="3"/>
      <c r="C609" s="3"/>
      <c r="D609" s="3"/>
      <c r="E609" s="2"/>
    </row>
    <row r="610" spans="2:5" ht="13.5" customHeight="1" x14ac:dyDescent="0.2">
      <c r="B610" s="3"/>
      <c r="C610" s="3"/>
      <c r="D610" s="3"/>
      <c r="E610" s="2"/>
    </row>
    <row r="611" spans="2:5" ht="13.5" customHeight="1" x14ac:dyDescent="0.2">
      <c r="B611" s="3"/>
      <c r="C611" s="3"/>
      <c r="D611" s="3"/>
      <c r="E611" s="2"/>
    </row>
    <row r="612" spans="2:5" ht="13.5" customHeight="1" x14ac:dyDescent="0.2">
      <c r="B612" s="3"/>
      <c r="C612" s="3"/>
      <c r="D612" s="3"/>
      <c r="E612" s="2"/>
    </row>
    <row r="613" spans="2:5" ht="13.5" customHeight="1" x14ac:dyDescent="0.2">
      <c r="B613" s="3"/>
      <c r="C613" s="3"/>
      <c r="D613" s="3"/>
      <c r="E613" s="2"/>
    </row>
    <row r="614" spans="2:5" ht="13.5" customHeight="1" x14ac:dyDescent="0.2">
      <c r="B614" s="3"/>
      <c r="C614" s="3"/>
      <c r="D614" s="3"/>
      <c r="E614" s="2"/>
    </row>
    <row r="615" spans="2:5" ht="13.5" customHeight="1" x14ac:dyDescent="0.2">
      <c r="B615" s="3"/>
      <c r="C615" s="3"/>
      <c r="D615" s="3"/>
      <c r="E615" s="2"/>
    </row>
    <row r="616" spans="2:5" ht="13.5" customHeight="1" x14ac:dyDescent="0.2">
      <c r="B616" s="3"/>
      <c r="C616" s="3"/>
      <c r="D616" s="3"/>
      <c r="E616" s="2"/>
    </row>
    <row r="617" spans="2:5" ht="13.5" customHeight="1" x14ac:dyDescent="0.2">
      <c r="B617" s="3"/>
      <c r="C617" s="3"/>
      <c r="D617" s="3"/>
      <c r="E617" s="2"/>
    </row>
    <row r="618" spans="2:5" ht="13.5" customHeight="1" x14ac:dyDescent="0.2">
      <c r="B618" s="3"/>
      <c r="C618" s="3"/>
      <c r="D618" s="3"/>
      <c r="E618" s="2"/>
    </row>
    <row r="619" spans="2:5" ht="13.5" customHeight="1" x14ac:dyDescent="0.2">
      <c r="B619" s="3"/>
      <c r="C619" s="3"/>
      <c r="D619" s="3"/>
      <c r="E619" s="2"/>
    </row>
    <row r="620" spans="2:5" ht="13.5" customHeight="1" x14ac:dyDescent="0.2">
      <c r="B620" s="3"/>
      <c r="C620" s="3"/>
      <c r="D620" s="3"/>
      <c r="E620" s="2"/>
    </row>
    <row r="621" spans="2:5" ht="13.5" customHeight="1" x14ac:dyDescent="0.2">
      <c r="B621" s="3"/>
      <c r="C621" s="3"/>
      <c r="D621" s="3"/>
      <c r="E621" s="2"/>
    </row>
    <row r="622" spans="2:5" ht="13.5" customHeight="1" x14ac:dyDescent="0.2">
      <c r="B622" s="3"/>
      <c r="C622" s="3"/>
      <c r="D622" s="3"/>
      <c r="E622" s="2"/>
    </row>
    <row r="623" spans="2:5" ht="13.5" customHeight="1" x14ac:dyDescent="0.2">
      <c r="B623" s="3"/>
      <c r="C623" s="3"/>
      <c r="D623" s="3"/>
      <c r="E623" s="2"/>
    </row>
    <row r="624" spans="2:5" ht="13.5" customHeight="1" x14ac:dyDescent="0.2">
      <c r="B624" s="3"/>
      <c r="C624" s="3"/>
      <c r="D624" s="3"/>
      <c r="E624" s="2"/>
    </row>
    <row r="625" spans="2:5" ht="13.5" customHeight="1" x14ac:dyDescent="0.2">
      <c r="B625" s="3"/>
      <c r="C625" s="3"/>
      <c r="D625" s="3"/>
      <c r="E625" s="2"/>
    </row>
    <row r="626" spans="2:5" ht="13.5" customHeight="1" x14ac:dyDescent="0.2">
      <c r="B626" s="3"/>
      <c r="C626" s="3"/>
      <c r="D626" s="3"/>
      <c r="E626" s="2"/>
    </row>
    <row r="627" spans="2:5" ht="13.5" customHeight="1" x14ac:dyDescent="0.2">
      <c r="B627" s="3"/>
      <c r="C627" s="3"/>
      <c r="D627" s="3"/>
      <c r="E627" s="2"/>
    </row>
    <row r="628" spans="2:5" ht="13.5" customHeight="1" x14ac:dyDescent="0.2">
      <c r="B628" s="3"/>
      <c r="C628" s="3"/>
      <c r="D628" s="3"/>
      <c r="E628" s="2"/>
    </row>
    <row r="629" spans="2:5" ht="13.5" customHeight="1" x14ac:dyDescent="0.2">
      <c r="B629" s="3"/>
      <c r="C629" s="3"/>
      <c r="D629" s="3"/>
      <c r="E629" s="2"/>
    </row>
    <row r="630" spans="2:5" ht="13.5" customHeight="1" x14ac:dyDescent="0.2">
      <c r="B630" s="3"/>
      <c r="C630" s="3"/>
      <c r="D630" s="3"/>
      <c r="E630" s="2"/>
    </row>
    <row r="631" spans="2:5" ht="13.5" customHeight="1" x14ac:dyDescent="0.2">
      <c r="B631" s="3"/>
      <c r="C631" s="3"/>
      <c r="D631" s="3"/>
      <c r="E631" s="2"/>
    </row>
    <row r="632" spans="2:5" ht="13.5" customHeight="1" x14ac:dyDescent="0.2">
      <c r="B632" s="3"/>
      <c r="C632" s="3"/>
      <c r="D632" s="3"/>
      <c r="E632" s="2"/>
    </row>
    <row r="633" spans="2:5" ht="13.5" customHeight="1" x14ac:dyDescent="0.2">
      <c r="B633" s="3"/>
      <c r="C633" s="3"/>
      <c r="D633" s="3"/>
      <c r="E633" s="2"/>
    </row>
    <row r="634" spans="2:5" ht="13.5" customHeight="1" x14ac:dyDescent="0.2">
      <c r="B634" s="3"/>
      <c r="C634" s="3"/>
      <c r="D634" s="3"/>
      <c r="E634" s="2"/>
    </row>
    <row r="635" spans="2:5" ht="13.5" customHeight="1" x14ac:dyDescent="0.2">
      <c r="B635" s="3"/>
      <c r="C635" s="3"/>
      <c r="D635" s="3"/>
      <c r="E635" s="2"/>
    </row>
    <row r="636" spans="2:5" ht="13.5" customHeight="1" x14ac:dyDescent="0.2">
      <c r="B636" s="3"/>
      <c r="C636" s="3"/>
      <c r="D636" s="3"/>
      <c r="E636" s="2"/>
    </row>
    <row r="637" spans="2:5" ht="13.5" customHeight="1" x14ac:dyDescent="0.2">
      <c r="B637" s="3"/>
      <c r="C637" s="3"/>
      <c r="D637" s="3"/>
      <c r="E637" s="2"/>
    </row>
    <row r="638" spans="2:5" ht="13.5" customHeight="1" x14ac:dyDescent="0.2">
      <c r="B638" s="3"/>
      <c r="C638" s="3"/>
      <c r="D638" s="3"/>
      <c r="E638" s="2"/>
    </row>
    <row r="639" spans="2:5" ht="13.5" customHeight="1" x14ac:dyDescent="0.2">
      <c r="B639" s="3"/>
      <c r="C639" s="3"/>
      <c r="D639" s="3"/>
      <c r="E639" s="2"/>
    </row>
    <row r="640" spans="2:5" ht="13.5" customHeight="1" x14ac:dyDescent="0.2">
      <c r="B640" s="3"/>
      <c r="C640" s="3"/>
      <c r="D640" s="3"/>
      <c r="E640" s="2"/>
    </row>
    <row r="641" spans="2:5" ht="13.5" customHeight="1" x14ac:dyDescent="0.2">
      <c r="B641" s="3"/>
      <c r="C641" s="3"/>
      <c r="D641" s="3"/>
      <c r="E641" s="2"/>
    </row>
    <row r="642" spans="2:5" ht="13.5" customHeight="1" x14ac:dyDescent="0.2">
      <c r="B642" s="3"/>
      <c r="C642" s="3"/>
      <c r="D642" s="3"/>
      <c r="E642" s="2"/>
    </row>
    <row r="643" spans="2:5" ht="13.5" customHeight="1" x14ac:dyDescent="0.2">
      <c r="B643" s="3"/>
      <c r="C643" s="3"/>
      <c r="D643" s="3"/>
      <c r="E643" s="2"/>
    </row>
    <row r="644" spans="2:5" ht="13.5" customHeight="1" x14ac:dyDescent="0.2">
      <c r="B644" s="3"/>
      <c r="C644" s="3"/>
      <c r="D644" s="3"/>
      <c r="E644" s="2"/>
    </row>
    <row r="645" spans="2:5" ht="13.5" customHeight="1" x14ac:dyDescent="0.2">
      <c r="B645" s="3"/>
      <c r="C645" s="3"/>
      <c r="D645" s="3"/>
      <c r="E645" s="2"/>
    </row>
    <row r="646" spans="2:5" ht="13.5" customHeight="1" x14ac:dyDescent="0.2">
      <c r="B646" s="3"/>
      <c r="C646" s="3"/>
      <c r="D646" s="3"/>
      <c r="E646" s="2"/>
    </row>
    <row r="647" spans="2:5" ht="13.5" customHeight="1" x14ac:dyDescent="0.2">
      <c r="B647" s="3"/>
      <c r="C647" s="3"/>
      <c r="D647" s="3"/>
      <c r="E647" s="2"/>
    </row>
    <row r="648" spans="2:5" ht="13.5" customHeight="1" x14ac:dyDescent="0.2">
      <c r="B648" s="3"/>
      <c r="C648" s="3"/>
      <c r="D648" s="3"/>
      <c r="E648" s="2"/>
    </row>
    <row r="649" spans="2:5" ht="13.5" customHeight="1" x14ac:dyDescent="0.2">
      <c r="B649" s="3"/>
      <c r="C649" s="3"/>
      <c r="D649" s="3"/>
      <c r="E649" s="2"/>
    </row>
    <row r="650" spans="2:5" ht="13.5" customHeight="1" x14ac:dyDescent="0.2">
      <c r="B650" s="3"/>
      <c r="C650" s="3"/>
      <c r="D650" s="3"/>
      <c r="E650" s="2"/>
    </row>
    <row r="651" spans="2:5" ht="13.5" customHeight="1" x14ac:dyDescent="0.2">
      <c r="B651" s="3"/>
      <c r="C651" s="3"/>
      <c r="D651" s="3"/>
      <c r="E651" s="2"/>
    </row>
    <row r="652" spans="2:5" ht="13.5" customHeight="1" x14ac:dyDescent="0.2">
      <c r="B652" s="3"/>
      <c r="C652" s="3"/>
      <c r="D652" s="3"/>
      <c r="E652" s="2"/>
    </row>
    <row r="653" spans="2:5" ht="13.5" customHeight="1" x14ac:dyDescent="0.2">
      <c r="B653" s="3"/>
      <c r="C653" s="3"/>
      <c r="D653" s="3"/>
      <c r="E653" s="2"/>
    </row>
    <row r="654" spans="2:5" ht="13.5" customHeight="1" x14ac:dyDescent="0.2">
      <c r="B654" s="3"/>
      <c r="C654" s="3"/>
      <c r="D654" s="3"/>
      <c r="E654" s="2"/>
    </row>
    <row r="655" spans="2:5" ht="13.5" customHeight="1" x14ac:dyDescent="0.2">
      <c r="B655" s="3"/>
      <c r="C655" s="3"/>
      <c r="D655" s="3"/>
      <c r="E655" s="2"/>
    </row>
    <row r="656" spans="2:5" ht="13.5" customHeight="1" x14ac:dyDescent="0.2">
      <c r="B656" s="3"/>
      <c r="C656" s="3"/>
      <c r="D656" s="3"/>
      <c r="E656" s="2"/>
    </row>
    <row r="657" spans="2:5" ht="13.5" customHeight="1" x14ac:dyDescent="0.2">
      <c r="B657" s="3"/>
      <c r="C657" s="3"/>
      <c r="D657" s="3"/>
      <c r="E657" s="2"/>
    </row>
    <row r="658" spans="2:5" ht="13.5" customHeight="1" x14ac:dyDescent="0.2">
      <c r="B658" s="3"/>
      <c r="C658" s="3"/>
      <c r="D658" s="3"/>
      <c r="E658" s="2"/>
    </row>
    <row r="659" spans="2:5" ht="13.5" customHeight="1" x14ac:dyDescent="0.2">
      <c r="B659" s="3"/>
      <c r="C659" s="3"/>
      <c r="D659" s="3"/>
      <c r="E659" s="2"/>
    </row>
    <row r="660" spans="2:5" ht="13.5" customHeight="1" x14ac:dyDescent="0.2">
      <c r="B660" s="3"/>
      <c r="C660" s="3"/>
      <c r="D660" s="3"/>
      <c r="E660" s="2"/>
    </row>
    <row r="661" spans="2:5" ht="13.5" customHeight="1" x14ac:dyDescent="0.2">
      <c r="B661" s="3"/>
      <c r="C661" s="3"/>
      <c r="D661" s="3"/>
      <c r="E661" s="2"/>
    </row>
    <row r="662" spans="2:5" ht="13.5" customHeight="1" x14ac:dyDescent="0.2">
      <c r="B662" s="3"/>
      <c r="C662" s="3"/>
      <c r="D662" s="3"/>
      <c r="E662" s="2"/>
    </row>
    <row r="663" spans="2:5" ht="13.5" customHeight="1" x14ac:dyDescent="0.2">
      <c r="B663" s="3"/>
      <c r="C663" s="3"/>
      <c r="D663" s="3"/>
      <c r="E663" s="2"/>
    </row>
    <row r="664" spans="2:5" ht="13.5" customHeight="1" x14ac:dyDescent="0.2">
      <c r="B664" s="3"/>
      <c r="C664" s="3"/>
      <c r="D664" s="3"/>
      <c r="E664" s="2"/>
    </row>
    <row r="665" spans="2:5" ht="13.5" customHeight="1" x14ac:dyDescent="0.2">
      <c r="B665" s="3"/>
      <c r="C665" s="3"/>
      <c r="D665" s="3"/>
      <c r="E665" s="2"/>
    </row>
    <row r="666" spans="2:5" ht="13.5" customHeight="1" x14ac:dyDescent="0.2">
      <c r="B666" s="3"/>
      <c r="C666" s="3"/>
      <c r="D666" s="3"/>
      <c r="E666" s="2"/>
    </row>
    <row r="667" spans="2:5" ht="13.5" customHeight="1" x14ac:dyDescent="0.2">
      <c r="B667" s="3"/>
      <c r="C667" s="3"/>
      <c r="D667" s="3"/>
      <c r="E667" s="2"/>
    </row>
    <row r="668" spans="2:5" ht="13.5" customHeight="1" x14ac:dyDescent="0.2">
      <c r="B668" s="3"/>
      <c r="C668" s="3"/>
      <c r="D668" s="3"/>
      <c r="E668" s="2"/>
    </row>
    <row r="669" spans="2:5" ht="13.5" customHeight="1" x14ac:dyDescent="0.2">
      <c r="B669" s="3"/>
      <c r="C669" s="3"/>
      <c r="D669" s="3"/>
      <c r="E669" s="2"/>
    </row>
    <row r="670" spans="2:5" ht="13.5" customHeight="1" x14ac:dyDescent="0.2">
      <c r="B670" s="3"/>
      <c r="C670" s="3"/>
      <c r="D670" s="3"/>
      <c r="E670" s="2"/>
    </row>
    <row r="671" spans="2:5" ht="13.5" customHeight="1" x14ac:dyDescent="0.2">
      <c r="B671" s="3"/>
      <c r="C671" s="3"/>
      <c r="D671" s="3"/>
      <c r="E671" s="2"/>
    </row>
    <row r="672" spans="2:5" ht="13.5" customHeight="1" x14ac:dyDescent="0.2">
      <c r="B672" s="3"/>
      <c r="C672" s="3"/>
      <c r="D672" s="3"/>
      <c r="E672" s="2"/>
    </row>
    <row r="673" spans="2:5" ht="13.5" customHeight="1" x14ac:dyDescent="0.2">
      <c r="B673" s="3"/>
      <c r="C673" s="3"/>
      <c r="D673" s="3"/>
      <c r="E673" s="2"/>
    </row>
    <row r="674" spans="2:5" ht="13.5" customHeight="1" x14ac:dyDescent="0.2">
      <c r="B674" s="3"/>
      <c r="C674" s="3"/>
      <c r="D674" s="3"/>
      <c r="E674" s="2"/>
    </row>
    <row r="675" spans="2:5" ht="13.5" customHeight="1" x14ac:dyDescent="0.2">
      <c r="B675" s="3"/>
      <c r="C675" s="3"/>
      <c r="D675" s="3"/>
      <c r="E675" s="2"/>
    </row>
    <row r="676" spans="2:5" ht="13.5" customHeight="1" x14ac:dyDescent="0.2">
      <c r="B676" s="3"/>
      <c r="C676" s="3"/>
      <c r="D676" s="3"/>
      <c r="E676" s="2"/>
    </row>
    <row r="677" spans="2:5" ht="13.5" customHeight="1" x14ac:dyDescent="0.2">
      <c r="B677" s="3"/>
      <c r="C677" s="3"/>
      <c r="D677" s="3"/>
      <c r="E677" s="2"/>
    </row>
    <row r="678" spans="2:5" ht="13.5" customHeight="1" x14ac:dyDescent="0.2">
      <c r="B678" s="3"/>
      <c r="C678" s="3"/>
      <c r="D678" s="3"/>
      <c r="E678" s="2"/>
    </row>
    <row r="679" spans="2:5" ht="13.5" customHeight="1" x14ac:dyDescent="0.2">
      <c r="B679" s="3"/>
      <c r="C679" s="3"/>
      <c r="D679" s="3"/>
      <c r="E679" s="2"/>
    </row>
    <row r="680" spans="2:5" ht="13.5" customHeight="1" x14ac:dyDescent="0.2">
      <c r="B680" s="3"/>
      <c r="C680" s="3"/>
      <c r="D680" s="3"/>
      <c r="E680" s="2"/>
    </row>
    <row r="681" spans="2:5" ht="13.5" customHeight="1" x14ac:dyDescent="0.2">
      <c r="B681" s="3"/>
      <c r="C681" s="3"/>
      <c r="D681" s="3"/>
      <c r="E681" s="2"/>
    </row>
    <row r="682" spans="2:5" ht="13.5" customHeight="1" x14ac:dyDescent="0.2">
      <c r="B682" s="3"/>
      <c r="C682" s="3"/>
      <c r="D682" s="3"/>
      <c r="E682" s="2"/>
    </row>
    <row r="683" spans="2:5" ht="13.5" customHeight="1" x14ac:dyDescent="0.2">
      <c r="B683" s="3"/>
      <c r="C683" s="3"/>
      <c r="D683" s="3"/>
      <c r="E683" s="2"/>
    </row>
    <row r="684" spans="2:5" ht="13.5" customHeight="1" x14ac:dyDescent="0.2">
      <c r="B684" s="3"/>
      <c r="C684" s="3"/>
      <c r="D684" s="3"/>
      <c r="E684" s="2"/>
    </row>
    <row r="685" spans="2:5" ht="13.5" customHeight="1" x14ac:dyDescent="0.2">
      <c r="B685" s="3"/>
      <c r="C685" s="3"/>
      <c r="D685" s="3"/>
      <c r="E685" s="2"/>
    </row>
    <row r="686" spans="2:5" ht="13.5" customHeight="1" x14ac:dyDescent="0.2">
      <c r="B686" s="3"/>
      <c r="C686" s="3"/>
      <c r="D686" s="3"/>
      <c r="E686" s="2"/>
    </row>
    <row r="687" spans="2:5" ht="13.5" customHeight="1" x14ac:dyDescent="0.2">
      <c r="B687" s="43"/>
      <c r="C687" s="43"/>
      <c r="D687" s="43"/>
    </row>
    <row r="688" spans="2:5" ht="13.5" customHeight="1" x14ac:dyDescent="0.2">
      <c r="B688" s="43"/>
      <c r="C688" s="43"/>
      <c r="D688" s="43"/>
    </row>
    <row r="689" ht="13.5" customHeight="1" x14ac:dyDescent="0.2"/>
    <row r="690" ht="13.5" customHeight="1" x14ac:dyDescent="0.2"/>
    <row r="691" ht="13.5" customHeight="1" x14ac:dyDescent="0.2"/>
    <row r="692" ht="13.5" customHeight="1" x14ac:dyDescent="0.2"/>
    <row r="693" ht="13.5" customHeight="1" x14ac:dyDescent="0.2"/>
    <row r="694" ht="13.5" customHeight="1" x14ac:dyDescent="0.2"/>
    <row r="695" ht="13.5" customHeight="1" x14ac:dyDescent="0.2"/>
    <row r="696" ht="13.5" customHeight="1" x14ac:dyDescent="0.2"/>
    <row r="697" ht="13.5" customHeight="1" x14ac:dyDescent="0.2"/>
    <row r="698" ht="13.5" customHeight="1" x14ac:dyDescent="0.2"/>
    <row r="699" ht="13.5" customHeight="1" x14ac:dyDescent="0.2"/>
    <row r="700" ht="13.5" customHeight="1" x14ac:dyDescent="0.2"/>
    <row r="701" ht="13.5" customHeight="1" x14ac:dyDescent="0.2"/>
    <row r="702" ht="13.5" customHeight="1" x14ac:dyDescent="0.2"/>
    <row r="703" ht="13.5" customHeight="1" x14ac:dyDescent="0.2"/>
    <row r="704" ht="13.5" customHeight="1" x14ac:dyDescent="0.2"/>
    <row r="705" ht="13.5" customHeight="1" x14ac:dyDescent="0.2"/>
    <row r="706" ht="13.5" customHeight="1" x14ac:dyDescent="0.2"/>
    <row r="707" ht="13.5" customHeight="1" x14ac:dyDescent="0.2"/>
    <row r="708" ht="13.5" customHeight="1" x14ac:dyDescent="0.2"/>
    <row r="709" ht="13.5" customHeight="1" x14ac:dyDescent="0.2"/>
    <row r="710" ht="13.5" customHeight="1" x14ac:dyDescent="0.2"/>
    <row r="711" ht="13.5" customHeight="1" x14ac:dyDescent="0.2"/>
    <row r="712" ht="13.5" customHeight="1" x14ac:dyDescent="0.2"/>
    <row r="713" ht="13.5" customHeight="1" x14ac:dyDescent="0.2"/>
    <row r="714" ht="13.5" customHeight="1" x14ac:dyDescent="0.2"/>
    <row r="715" ht="13.5" customHeight="1" x14ac:dyDescent="0.2"/>
    <row r="716" ht="13.5" customHeight="1" x14ac:dyDescent="0.2"/>
    <row r="717" ht="13.5" customHeight="1" x14ac:dyDescent="0.2"/>
    <row r="718" ht="13.5" customHeight="1" x14ac:dyDescent="0.2"/>
    <row r="719" ht="13.5" customHeight="1" x14ac:dyDescent="0.2"/>
    <row r="720" ht="13.5" customHeight="1" x14ac:dyDescent="0.2"/>
    <row r="721" ht="13.5" customHeight="1" x14ac:dyDescent="0.2"/>
    <row r="722" ht="13.5" customHeight="1" x14ac:dyDescent="0.2"/>
    <row r="723" ht="13.5" customHeight="1" x14ac:dyDescent="0.2"/>
    <row r="724" ht="13.5" customHeight="1" x14ac:dyDescent="0.2"/>
    <row r="725" ht="13.5" customHeight="1" x14ac:dyDescent="0.2"/>
    <row r="726" ht="13.5" customHeight="1" x14ac:dyDescent="0.2"/>
    <row r="727" ht="13.5" customHeight="1" x14ac:dyDescent="0.2"/>
    <row r="728" ht="13.5" customHeight="1" x14ac:dyDescent="0.2"/>
    <row r="729" ht="13.5" customHeight="1" x14ac:dyDescent="0.2"/>
    <row r="730" ht="13.5" customHeight="1" x14ac:dyDescent="0.2"/>
    <row r="731" ht="13.5" customHeight="1" x14ac:dyDescent="0.2"/>
    <row r="732" ht="13.5" customHeight="1" x14ac:dyDescent="0.2"/>
    <row r="733" ht="13.5" customHeight="1" x14ac:dyDescent="0.2"/>
    <row r="734" ht="13.5" customHeight="1" x14ac:dyDescent="0.2"/>
    <row r="735" ht="13.5" customHeight="1" x14ac:dyDescent="0.2"/>
    <row r="736" ht="13.5" customHeight="1" x14ac:dyDescent="0.2"/>
    <row r="737" ht="13.5" customHeight="1" x14ac:dyDescent="0.2"/>
    <row r="738" ht="13.5" customHeight="1" x14ac:dyDescent="0.2"/>
    <row r="739" ht="13.5" customHeight="1" x14ac:dyDescent="0.2"/>
    <row r="740" ht="13.5" customHeight="1" x14ac:dyDescent="0.2"/>
    <row r="741" ht="13.5" customHeight="1" x14ac:dyDescent="0.2"/>
    <row r="742" ht="13.5" customHeight="1" x14ac:dyDescent="0.2"/>
    <row r="743" ht="13.5" customHeight="1" x14ac:dyDescent="0.2"/>
    <row r="744" ht="13.5" customHeight="1" x14ac:dyDescent="0.2"/>
    <row r="745" ht="13.5" customHeight="1" x14ac:dyDescent="0.2"/>
    <row r="746" ht="13.5" customHeight="1" x14ac:dyDescent="0.2"/>
    <row r="747" ht="13.5" customHeight="1" x14ac:dyDescent="0.2"/>
    <row r="748" ht="13.5" customHeight="1" x14ac:dyDescent="0.2"/>
    <row r="749" ht="13.5" customHeight="1" x14ac:dyDescent="0.2"/>
    <row r="750" ht="13.5" customHeight="1" x14ac:dyDescent="0.2"/>
    <row r="751" ht="13.5" customHeight="1" x14ac:dyDescent="0.2"/>
    <row r="752" ht="13.5" customHeight="1" x14ac:dyDescent="0.2"/>
    <row r="753" ht="13.5" customHeight="1" x14ac:dyDescent="0.2"/>
    <row r="754" ht="13.5" customHeight="1" x14ac:dyDescent="0.2"/>
    <row r="755" ht="13.5" customHeight="1" x14ac:dyDescent="0.2"/>
    <row r="756" ht="13.5" customHeight="1" x14ac:dyDescent="0.2"/>
    <row r="757" ht="13.5" customHeight="1" x14ac:dyDescent="0.2"/>
    <row r="758" ht="13.5" customHeight="1" x14ac:dyDescent="0.2"/>
    <row r="759" ht="13.5" customHeight="1" x14ac:dyDescent="0.2"/>
    <row r="760" ht="13.5" customHeight="1" x14ac:dyDescent="0.2"/>
    <row r="761" ht="13.5" customHeight="1" x14ac:dyDescent="0.2"/>
    <row r="762" ht="13.5" customHeight="1" x14ac:dyDescent="0.2"/>
    <row r="763" ht="13.5" customHeight="1" x14ac:dyDescent="0.2"/>
    <row r="764" ht="13.5" customHeight="1" x14ac:dyDescent="0.2"/>
    <row r="765" ht="13.5" customHeight="1" x14ac:dyDescent="0.2"/>
    <row r="766" ht="13.5" customHeight="1" x14ac:dyDescent="0.2"/>
    <row r="767" ht="13.5" customHeight="1" x14ac:dyDescent="0.2"/>
    <row r="768" ht="13.5" customHeight="1" x14ac:dyDescent="0.2"/>
    <row r="769" ht="13.5" customHeight="1" x14ac:dyDescent="0.2"/>
    <row r="770" ht="13.5" customHeight="1" x14ac:dyDescent="0.2"/>
    <row r="771" ht="13.5" customHeight="1" x14ac:dyDescent="0.2"/>
    <row r="772" ht="13.5" customHeight="1" x14ac:dyDescent="0.2"/>
    <row r="773" ht="13.5" customHeight="1" x14ac:dyDescent="0.2"/>
    <row r="774" ht="13.5" customHeight="1" x14ac:dyDescent="0.2"/>
    <row r="775" ht="13.5" customHeight="1" x14ac:dyDescent="0.2"/>
    <row r="776" ht="13.5" customHeight="1" x14ac:dyDescent="0.2"/>
    <row r="777" ht="13.5" customHeight="1" x14ac:dyDescent="0.2"/>
    <row r="778" ht="13.5" customHeight="1" x14ac:dyDescent="0.2"/>
    <row r="779" ht="13.5" customHeight="1" x14ac:dyDescent="0.2"/>
    <row r="780" ht="13.5" customHeight="1" x14ac:dyDescent="0.2"/>
    <row r="781" ht="13.5" customHeight="1" x14ac:dyDescent="0.2"/>
    <row r="782" ht="13.5" customHeight="1" x14ac:dyDescent="0.2"/>
    <row r="783" ht="13.5" customHeight="1" x14ac:dyDescent="0.2"/>
    <row r="784" ht="13.5" customHeight="1" x14ac:dyDescent="0.2"/>
    <row r="785" ht="13.5" customHeight="1" x14ac:dyDescent="0.2"/>
    <row r="786" ht="13.5" customHeight="1" x14ac:dyDescent="0.2"/>
    <row r="787" ht="13.5" customHeight="1" x14ac:dyDescent="0.2"/>
    <row r="788" ht="13.5" customHeight="1" x14ac:dyDescent="0.2"/>
    <row r="789" ht="13.5" customHeight="1" x14ac:dyDescent="0.2"/>
    <row r="790" ht="13.5" customHeight="1" x14ac:dyDescent="0.2"/>
    <row r="791" ht="13.5" customHeight="1" x14ac:dyDescent="0.2"/>
    <row r="792" ht="13.5" customHeight="1" x14ac:dyDescent="0.2"/>
    <row r="793" ht="13.5" customHeight="1" x14ac:dyDescent="0.2"/>
    <row r="794" ht="13.5" customHeight="1" x14ac:dyDescent="0.2"/>
    <row r="795" ht="13.5" customHeight="1" x14ac:dyDescent="0.2"/>
    <row r="796" ht="13.5" customHeight="1" x14ac:dyDescent="0.2"/>
    <row r="797" ht="13.5" customHeight="1" x14ac:dyDescent="0.2"/>
    <row r="798" ht="13.5" customHeight="1" x14ac:dyDescent="0.2"/>
    <row r="799" ht="13.5" customHeight="1" x14ac:dyDescent="0.2"/>
    <row r="800" ht="13.5" customHeight="1" x14ac:dyDescent="0.2"/>
    <row r="801" ht="13.5" customHeight="1" x14ac:dyDescent="0.2"/>
    <row r="802" ht="13.5" customHeight="1" x14ac:dyDescent="0.2"/>
    <row r="803" ht="13.5" customHeight="1" x14ac:dyDescent="0.2"/>
    <row r="804" ht="13.5" customHeight="1" x14ac:dyDescent="0.2"/>
    <row r="805" ht="13.5" customHeight="1" x14ac:dyDescent="0.2"/>
    <row r="806" ht="13.5" customHeight="1" x14ac:dyDescent="0.2"/>
    <row r="807" ht="13.5" customHeight="1" x14ac:dyDescent="0.2"/>
    <row r="808" ht="13.5" customHeight="1" x14ac:dyDescent="0.2"/>
    <row r="809" ht="13.5" customHeight="1" x14ac:dyDescent="0.2"/>
    <row r="810" ht="13.5" customHeight="1" x14ac:dyDescent="0.2"/>
    <row r="811" ht="13.5" customHeight="1" x14ac:dyDescent="0.2"/>
    <row r="812" ht="13.5" customHeight="1" x14ac:dyDescent="0.2"/>
    <row r="813" ht="13.5" customHeight="1" x14ac:dyDescent="0.2"/>
    <row r="814" ht="13.5" customHeight="1" x14ac:dyDescent="0.2"/>
    <row r="815" ht="13.5" customHeight="1" x14ac:dyDescent="0.2"/>
    <row r="816" ht="13.5" customHeight="1" x14ac:dyDescent="0.2"/>
    <row r="817" ht="13.5" customHeight="1" x14ac:dyDescent="0.2"/>
    <row r="818" ht="13.5" customHeight="1" x14ac:dyDescent="0.2"/>
    <row r="819" ht="13.5" customHeight="1" x14ac:dyDescent="0.2"/>
    <row r="820" ht="13.5" customHeight="1" x14ac:dyDescent="0.2"/>
    <row r="821" ht="13.5" customHeight="1" x14ac:dyDescent="0.2"/>
    <row r="822" ht="13.5" customHeight="1" x14ac:dyDescent="0.2"/>
    <row r="823" ht="13.5" customHeight="1" x14ac:dyDescent="0.2"/>
    <row r="824" ht="13.5" customHeight="1" x14ac:dyDescent="0.2"/>
    <row r="825" ht="13.5" customHeight="1" x14ac:dyDescent="0.2"/>
    <row r="826" ht="13.5" customHeight="1" x14ac:dyDescent="0.2"/>
    <row r="827" ht="13.5" customHeight="1" x14ac:dyDescent="0.2"/>
    <row r="828" ht="13.5" customHeight="1" x14ac:dyDescent="0.2"/>
    <row r="829" ht="13.5" customHeight="1" x14ac:dyDescent="0.2"/>
    <row r="830" ht="13.5" customHeight="1" x14ac:dyDescent="0.2"/>
    <row r="831" ht="13.5" customHeight="1" x14ac:dyDescent="0.2"/>
    <row r="832" ht="13.5" customHeight="1" x14ac:dyDescent="0.2"/>
    <row r="833" ht="13.5" customHeight="1" x14ac:dyDescent="0.2"/>
    <row r="834" ht="13.5" customHeight="1" x14ac:dyDescent="0.2"/>
    <row r="835" ht="13.5" customHeight="1" x14ac:dyDescent="0.2"/>
    <row r="836" ht="13.5" customHeight="1" x14ac:dyDescent="0.2"/>
    <row r="837" ht="13.5" customHeight="1" x14ac:dyDescent="0.2"/>
    <row r="838" ht="13.5" customHeight="1" x14ac:dyDescent="0.2"/>
    <row r="839" ht="13.5" customHeight="1" x14ac:dyDescent="0.2"/>
    <row r="840" ht="13.5" customHeight="1" x14ac:dyDescent="0.2"/>
    <row r="841" ht="13.5" customHeight="1" x14ac:dyDescent="0.2"/>
    <row r="842" ht="13.5" customHeight="1" x14ac:dyDescent="0.2"/>
    <row r="843" ht="13.5" customHeight="1" x14ac:dyDescent="0.2"/>
    <row r="844" ht="13.5" customHeight="1" x14ac:dyDescent="0.2"/>
    <row r="845" ht="13.5" customHeight="1" x14ac:dyDescent="0.2"/>
    <row r="846" ht="13.5" customHeight="1" x14ac:dyDescent="0.2"/>
    <row r="847" ht="13.5" customHeight="1" x14ac:dyDescent="0.2"/>
    <row r="848" ht="13.5" customHeight="1" x14ac:dyDescent="0.2"/>
    <row r="849" ht="13.5" customHeight="1" x14ac:dyDescent="0.2"/>
    <row r="850" ht="13.5" customHeight="1" x14ac:dyDescent="0.2"/>
    <row r="851" ht="13.5" customHeight="1" x14ac:dyDescent="0.2"/>
    <row r="852" ht="13.5" customHeight="1" x14ac:dyDescent="0.2"/>
    <row r="853" ht="13.5" customHeight="1" x14ac:dyDescent="0.2"/>
    <row r="854" ht="13.5" customHeight="1" x14ac:dyDescent="0.2"/>
    <row r="855" ht="13.5" customHeight="1" x14ac:dyDescent="0.2"/>
    <row r="856" ht="13.5" customHeight="1" x14ac:dyDescent="0.2"/>
    <row r="857" ht="13.5" customHeight="1" x14ac:dyDescent="0.2"/>
    <row r="858" ht="13.5" customHeight="1" x14ac:dyDescent="0.2"/>
    <row r="859" ht="13.5" customHeight="1" x14ac:dyDescent="0.2"/>
    <row r="860" ht="13.5" customHeight="1" x14ac:dyDescent="0.2"/>
    <row r="861" ht="13.5" customHeight="1" x14ac:dyDescent="0.2"/>
    <row r="862" ht="13.5" customHeight="1" x14ac:dyDescent="0.2"/>
  </sheetData>
  <mergeCells count="95">
    <mergeCell ref="B449:E449"/>
    <mergeCell ref="C437:E437"/>
    <mergeCell ref="C450:D450"/>
    <mergeCell ref="C388:E388"/>
    <mergeCell ref="B351:E351"/>
    <mergeCell ref="C363:E363"/>
    <mergeCell ref="C413:D414"/>
    <mergeCell ref="E413:E414"/>
    <mergeCell ref="C438:D438"/>
    <mergeCell ref="C425:E425"/>
    <mergeCell ref="C426:D426"/>
    <mergeCell ref="C485:E485"/>
    <mergeCell ref="C486:D486"/>
    <mergeCell ref="C461:E461"/>
    <mergeCell ref="C474:D474"/>
    <mergeCell ref="C473:E473"/>
    <mergeCell ref="C462:D462"/>
    <mergeCell ref="F17:F18"/>
    <mergeCell ref="F30:F31"/>
    <mergeCell ref="F164:F165"/>
    <mergeCell ref="F127:F128"/>
    <mergeCell ref="F261:F262"/>
    <mergeCell ref="F310:F311"/>
    <mergeCell ref="F323:F324"/>
    <mergeCell ref="F364:F365"/>
    <mergeCell ref="F413:F414"/>
    <mergeCell ref="C17:D18"/>
    <mergeCell ref="E17:E18"/>
    <mergeCell ref="C30:D31"/>
    <mergeCell ref="C322:E322"/>
    <mergeCell ref="C323:D324"/>
    <mergeCell ref="C260:E260"/>
    <mergeCell ref="C286:D286"/>
    <mergeCell ref="C285:E285"/>
    <mergeCell ref="C274:D274"/>
    <mergeCell ref="E261:E262"/>
    <mergeCell ref="C261:D262"/>
    <mergeCell ref="C273:E273"/>
    <mergeCell ref="C340:D340"/>
    <mergeCell ref="C352:D352"/>
    <mergeCell ref="C389:D389"/>
    <mergeCell ref="C412:E412"/>
    <mergeCell ref="C401:D401"/>
    <mergeCell ref="B400:E400"/>
    <mergeCell ref="C376:E376"/>
    <mergeCell ref="C364:D365"/>
    <mergeCell ref="E364:E365"/>
    <mergeCell ref="C377:D377"/>
    <mergeCell ref="C213:D213"/>
    <mergeCell ref="B297:E297"/>
    <mergeCell ref="C309:E309"/>
    <mergeCell ref="C298:D298"/>
    <mergeCell ref="C310:D311"/>
    <mergeCell ref="E310:E311"/>
    <mergeCell ref="C163:E163"/>
    <mergeCell ref="C339:E339"/>
    <mergeCell ref="E323:E324"/>
    <mergeCell ref="C115:D115"/>
    <mergeCell ref="C126:E126"/>
    <mergeCell ref="C127:D128"/>
    <mergeCell ref="C139:E139"/>
    <mergeCell ref="C140:D140"/>
    <mergeCell ref="E127:E128"/>
    <mergeCell ref="B248:E248"/>
    <mergeCell ref="C249:D249"/>
    <mergeCell ref="B151:E151"/>
    <mergeCell ref="C237:D237"/>
    <mergeCell ref="C236:E236"/>
    <mergeCell ref="C152:D152"/>
    <mergeCell ref="C224:E224"/>
    <mergeCell ref="C212:E212"/>
    <mergeCell ref="C201:D201"/>
    <mergeCell ref="B200:E200"/>
    <mergeCell ref="E164:E165"/>
    <mergeCell ref="C164:D165"/>
    <mergeCell ref="C176:E176"/>
    <mergeCell ref="C177:D177"/>
    <mergeCell ref="C188:E188"/>
    <mergeCell ref="C189:D189"/>
    <mergeCell ref="B2:B4"/>
    <mergeCell ref="C42:E42"/>
    <mergeCell ref="C55:D55"/>
    <mergeCell ref="C78:E78"/>
    <mergeCell ref="C114:E114"/>
    <mergeCell ref="B102:E102"/>
    <mergeCell ref="C103:D103"/>
    <mergeCell ref="C67:D67"/>
    <mergeCell ref="C66:E66"/>
    <mergeCell ref="B54:E54"/>
    <mergeCell ref="C43:D43"/>
    <mergeCell ref="E30:E31"/>
    <mergeCell ref="C2:E4"/>
    <mergeCell ref="C5:D5"/>
    <mergeCell ref="C29:E29"/>
    <mergeCell ref="C90:E90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style="27" customWidth="1"/>
    <col min="3" max="3" width="69.875" style="27" customWidth="1"/>
    <col min="4" max="4" width="39.6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50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0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spans="1:50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ht="13.5" customHeight="1" thickBot="1" x14ac:dyDescent="0.25">
      <c r="A53" s="2"/>
      <c r="B53" s="292"/>
      <c r="C53" s="76">
        <f>'Participant 1'!C53</f>
        <v>0</v>
      </c>
      <c r="D53" s="229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27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 ht="13.5" customHeight="1" x14ac:dyDescent="0.2">
      <c r="A55" s="2"/>
      <c r="B55" s="292"/>
      <c r="C55" s="76">
        <f>'Participant 1'!C55</f>
        <v>0</v>
      </c>
      <c r="D55" s="233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 ht="13.5" customHeight="1" x14ac:dyDescent="0.2">
      <c r="A56" s="2"/>
      <c r="B56" s="292"/>
      <c r="C56" s="77" t="str">
        <f>'Participant 1'!C56</f>
        <v>Considerations</v>
      </c>
      <c r="D56" s="233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 ht="13.5" customHeight="1" thickBot="1" x14ac:dyDescent="0.25">
      <c r="A60" s="2"/>
      <c r="B60" s="292"/>
      <c r="C60" s="77">
        <f>'Participant 1'!C60</f>
        <v>0</v>
      </c>
      <c r="D60" s="234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81"/>
      <c r="E61" s="33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0" s="43" customFormat="1" ht="13.5" customHeight="1" x14ac:dyDescent="0.2">
      <c r="A62" s="2"/>
      <c r="B62" s="292"/>
      <c r="C62" s="80">
        <f>'Participant 1'!C62</f>
        <v>0</v>
      </c>
      <c r="D62" s="281"/>
      <c r="E62" s="20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0" s="43" customFormat="1" ht="13.5" customHeight="1" x14ac:dyDescent="0.2">
      <c r="A63" s="2"/>
      <c r="B63" s="292"/>
      <c r="C63" s="53" t="str">
        <f>'Participant 1'!C63</f>
        <v>Considerations</v>
      </c>
      <c r="D63" s="281"/>
      <c r="E63" s="20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0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81"/>
      <c r="E64" s="20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0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81"/>
      <c r="E65" s="20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0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81"/>
      <c r="E66" s="20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0" s="43" customFormat="1" ht="13.5" customHeight="1" x14ac:dyDescent="0.2">
      <c r="A67" s="2"/>
      <c r="B67" s="292"/>
      <c r="C67" s="80">
        <f>'Participant 1'!C67</f>
        <v>0</v>
      </c>
      <c r="D67" s="281"/>
      <c r="E67" s="20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0" ht="13.5" customHeight="1" thickBot="1" x14ac:dyDescent="0.25">
      <c r="A68" s="2"/>
      <c r="B68" s="292"/>
      <c r="C68" s="79">
        <f>'Participant 1'!C68</f>
        <v>0</v>
      </c>
      <c r="D68" s="282"/>
      <c r="E68" s="23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 ht="13.5" customHeight="1" x14ac:dyDescent="0.2">
      <c r="A69" s="2"/>
      <c r="B69" s="212"/>
      <c r="C69" s="287"/>
      <c r="D69" s="298"/>
      <c r="E69" s="28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21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 ht="13.5" customHeight="1" x14ac:dyDescent="0.2">
      <c r="A122" s="2"/>
      <c r="B122" s="292"/>
      <c r="C122" s="76">
        <f>'Participant 1'!C122</f>
        <v>0</v>
      </c>
      <c r="D122" s="294"/>
      <c r="E122" s="29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 ht="13.5" customHeight="1" x14ac:dyDescent="0.2">
      <c r="A123" s="2"/>
      <c r="B123" s="292"/>
      <c r="C123" s="77" t="str">
        <f>'Participant 1'!C123</f>
        <v>Considerations:</v>
      </c>
      <c r="D123" s="294"/>
      <c r="E123" s="29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94"/>
      <c r="E124" s="29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94"/>
      <c r="E125" s="29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94"/>
      <c r="E126" s="29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94"/>
      <c r="E127" s="296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ht="13.5" customHeight="1" thickBot="1" x14ac:dyDescent="0.25">
      <c r="A128" s="2"/>
      <c r="B128" s="292"/>
      <c r="C128" s="79">
        <f>'Participant 1'!C136</f>
        <v>0</v>
      </c>
      <c r="D128" s="295"/>
      <c r="E128" s="29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1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s="43" customFormat="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43"/>
    </row>
    <row r="138" spans="1:51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43"/>
    </row>
    <row r="139" spans="1:51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43"/>
    </row>
    <row r="140" spans="1:51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43"/>
    </row>
    <row r="141" spans="1:51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43"/>
    </row>
    <row r="142" spans="1:51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43"/>
    </row>
    <row r="143" spans="1:51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43"/>
    </row>
    <row r="144" spans="1:51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43"/>
    </row>
    <row r="145" spans="1:50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0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0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</row>
    <row r="333" spans="1:50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</row>
    <row r="341" spans="1:50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</row>
    <row r="342" spans="1:50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</row>
    <row r="343" spans="1:50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</row>
    <row r="344" spans="1:50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</row>
    <row r="345" spans="1:50" s="3" customFormat="1" ht="13.5" customHeight="1" x14ac:dyDescent="0.2">
      <c r="A345" s="2"/>
      <c r="B345" s="83"/>
      <c r="C345" s="83"/>
      <c r="D345" s="84"/>
      <c r="E345" s="8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0" s="3" customFormat="1" ht="13.5" customHeight="1" x14ac:dyDescent="0.2">
      <c r="A346" s="2"/>
      <c r="B346" s="83"/>
      <c r="C346" s="83"/>
      <c r="D346" s="84"/>
      <c r="E346" s="8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0" s="3" customFormat="1" ht="13.5" customHeight="1" x14ac:dyDescent="0.2">
      <c r="A347" s="2"/>
      <c r="B347" s="83"/>
      <c r="C347" s="83"/>
      <c r="D347" s="84"/>
      <c r="E347" s="8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0" s="3" customFormat="1" ht="13.5" customHeight="1" x14ac:dyDescent="0.2">
      <c r="A348" s="2"/>
      <c r="B348" s="83"/>
      <c r="C348" s="83"/>
      <c r="D348" s="84"/>
      <c r="E348" s="8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0" s="3" customFormat="1" ht="13.5" customHeight="1" x14ac:dyDescent="0.2">
      <c r="A349" s="2"/>
      <c r="B349" s="83"/>
      <c r="C349" s="83"/>
      <c r="D349" s="84"/>
      <c r="E349" s="8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0" s="3" customFormat="1" ht="13.5" customHeight="1" x14ac:dyDescent="0.2">
      <c r="A350" s="2"/>
      <c r="B350" s="83"/>
      <c r="C350" s="83"/>
      <c r="D350" s="84"/>
      <c r="E350" s="8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0" s="3" customFormat="1" ht="13.5" customHeight="1" x14ac:dyDescent="0.2">
      <c r="A351" s="2"/>
      <c r="B351" s="83"/>
      <c r="C351" s="83"/>
      <c r="D351" s="84"/>
      <c r="E351" s="8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0" s="3" customFormat="1" ht="13.5" customHeight="1" x14ac:dyDescent="0.2">
      <c r="A352" s="2"/>
      <c r="B352" s="83"/>
      <c r="C352" s="83"/>
      <c r="D352" s="84"/>
      <c r="E352" s="8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83"/>
      <c r="C353" s="83"/>
      <c r="D353" s="84"/>
      <c r="E353" s="8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83"/>
      <c r="C354" s="83"/>
      <c r="D354" s="84"/>
      <c r="E354" s="8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83"/>
      <c r="C355" s="83"/>
      <c r="D355" s="84"/>
      <c r="E355" s="8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83"/>
      <c r="C356" s="83"/>
      <c r="D356" s="84"/>
      <c r="E356" s="8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83"/>
      <c r="C357" s="83"/>
      <c r="D357" s="84"/>
      <c r="E357" s="8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83"/>
      <c r="C358" s="83"/>
      <c r="D358" s="84"/>
      <c r="E358" s="8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83"/>
      <c r="C359" s="83"/>
      <c r="D359" s="84"/>
      <c r="E359" s="8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83"/>
      <c r="C360" s="83"/>
      <c r="D360" s="84"/>
      <c r="E360" s="8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83"/>
      <c r="C361" s="83"/>
      <c r="D361" s="84"/>
      <c r="E361" s="8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83"/>
      <c r="C362" s="83"/>
      <c r="D362" s="84"/>
      <c r="E362" s="8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83"/>
      <c r="C363" s="83"/>
      <c r="D363" s="84"/>
      <c r="E363" s="8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83"/>
      <c r="C364" s="83"/>
      <c r="D364" s="84"/>
      <c r="E364" s="8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83"/>
      <c r="C365" s="83"/>
      <c r="D365" s="84"/>
      <c r="E365" s="8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83"/>
      <c r="C366" s="83"/>
      <c r="D366" s="84"/>
      <c r="E366" s="8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83"/>
      <c r="C367" s="83"/>
      <c r="D367" s="84"/>
      <c r="E367" s="8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83"/>
      <c r="C368" s="83"/>
      <c r="D368" s="84"/>
      <c r="E368" s="8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0" s="3" customFormat="1" ht="13.5" customHeight="1" x14ac:dyDescent="0.2">
      <c r="A369" s="2"/>
      <c r="B369" s="83"/>
      <c r="C369" s="83"/>
      <c r="D369" s="84"/>
      <c r="E369" s="8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0" s="3" customFormat="1" ht="13.5" customHeight="1" x14ac:dyDescent="0.2">
      <c r="A370" s="2"/>
      <c r="B370" s="83"/>
      <c r="C370" s="83"/>
      <c r="D370" s="84"/>
      <c r="E370" s="8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0" s="3" customFormat="1" ht="13.5" customHeight="1" x14ac:dyDescent="0.2">
      <c r="A371" s="2"/>
      <c r="B371" s="83"/>
      <c r="C371" s="83"/>
      <c r="D371" s="84"/>
      <c r="E371" s="8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0" s="3" customFormat="1" ht="13.5" customHeight="1" x14ac:dyDescent="0.2">
      <c r="A372" s="2"/>
      <c r="B372" s="83"/>
      <c r="C372" s="83"/>
      <c r="D372" s="84"/>
      <c r="E372" s="8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0" ht="13.5" customHeight="1" x14ac:dyDescent="0.2">
      <c r="A373" s="2"/>
      <c r="B373" s="86"/>
      <c r="C373" s="86"/>
      <c r="D373" s="87"/>
      <c r="E373" s="8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 ht="13.5" customHeight="1" x14ac:dyDescent="0.2">
      <c r="A374" s="2"/>
      <c r="B374" s="86"/>
      <c r="C374" s="86"/>
      <c r="D374" s="87"/>
      <c r="E374" s="8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 ht="13.5" customHeight="1" x14ac:dyDescent="0.2">
      <c r="A375" s="2"/>
      <c r="B375" s="86"/>
      <c r="C375" s="86"/>
      <c r="D375" s="87"/>
      <c r="E375" s="8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 ht="13.5" customHeight="1" x14ac:dyDescent="0.2">
      <c r="A376" s="2"/>
      <c r="B376" s="86"/>
      <c r="C376" s="86"/>
      <c r="D376" s="87"/>
      <c r="E376" s="8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 ht="13.5" customHeight="1" x14ac:dyDescent="0.2">
      <c r="A377" s="2"/>
      <c r="B377" s="86"/>
      <c r="C377" s="86"/>
      <c r="D377" s="87"/>
      <c r="E377" s="8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 ht="13.5" customHeight="1" x14ac:dyDescent="0.2">
      <c r="A378" s="2"/>
      <c r="B378" s="86"/>
      <c r="C378" s="86"/>
      <c r="D378" s="87"/>
      <c r="E378" s="8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 ht="13.5" customHeight="1" x14ac:dyDescent="0.2">
      <c r="A379" s="2"/>
      <c r="B379" s="86"/>
      <c r="C379" s="86"/>
      <c r="D379" s="87"/>
      <c r="E379" s="8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 ht="13.5" customHeight="1" x14ac:dyDescent="0.2">
      <c r="A380" s="2"/>
      <c r="B380" s="86"/>
      <c r="C380" s="86"/>
      <c r="D380" s="87"/>
      <c r="E380" s="8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 ht="13.5" customHeight="1" x14ac:dyDescent="0.2">
      <c r="A381" s="2"/>
      <c r="B381" s="86"/>
      <c r="C381" s="86"/>
      <c r="D381" s="87"/>
      <c r="E381" s="8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 ht="13.5" customHeight="1" x14ac:dyDescent="0.2">
      <c r="A382" s="2"/>
      <c r="B382" s="86"/>
      <c r="C382" s="86"/>
      <c r="D382" s="87"/>
      <c r="E382" s="8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 ht="13.5" customHeight="1" x14ac:dyDescent="0.2">
      <c r="A383" s="2"/>
      <c r="B383" s="86"/>
      <c r="C383" s="86"/>
      <c r="D383" s="87"/>
      <c r="E383" s="8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 ht="13.5" customHeight="1" x14ac:dyDescent="0.2">
      <c r="A384" s="2"/>
      <c r="B384" s="86"/>
      <c r="C384" s="86"/>
      <c r="D384" s="87"/>
      <c r="E384" s="8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 ht="13.5" customHeight="1" x14ac:dyDescent="0.2">
      <c r="A385" s="2"/>
      <c r="B385" s="86"/>
      <c r="C385" s="86"/>
      <c r="D385" s="87"/>
      <c r="E385" s="8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 ht="13.5" customHeight="1" x14ac:dyDescent="0.2">
      <c r="A386" s="2"/>
      <c r="B386" s="86"/>
      <c r="C386" s="86"/>
      <c r="D386" s="87"/>
      <c r="E386" s="8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 ht="13.5" customHeight="1" x14ac:dyDescent="0.2">
      <c r="A387" s="2"/>
      <c r="B387" s="86"/>
      <c r="C387" s="86"/>
      <c r="D387" s="87"/>
      <c r="E387" s="8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 ht="13.5" customHeight="1" x14ac:dyDescent="0.2">
      <c r="A388" s="2"/>
      <c r="B388" s="86"/>
      <c r="C388" s="86"/>
      <c r="D388" s="87"/>
      <c r="E388" s="8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 ht="13.5" customHeight="1" x14ac:dyDescent="0.2">
      <c r="A389" s="2"/>
      <c r="B389" s="86"/>
      <c r="C389" s="86"/>
      <c r="D389" s="87"/>
      <c r="E389" s="8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 ht="13.5" customHeight="1" x14ac:dyDescent="0.2">
      <c r="A390" s="2"/>
      <c r="B390" s="86"/>
      <c r="C390" s="86"/>
      <c r="D390" s="87"/>
      <c r="E390" s="8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 ht="13.5" customHeight="1" x14ac:dyDescent="0.2">
      <c r="A391" s="2"/>
      <c r="B391" s="86"/>
      <c r="C391" s="86"/>
      <c r="D391" s="87"/>
      <c r="E391" s="8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 ht="13.5" customHeight="1" x14ac:dyDescent="0.2">
      <c r="A392" s="2"/>
      <c r="B392" s="86"/>
      <c r="C392" s="86"/>
      <c r="D392" s="87"/>
      <c r="E392" s="8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 ht="13.5" customHeight="1" x14ac:dyDescent="0.2">
      <c r="A393" s="2"/>
      <c r="B393" s="86"/>
      <c r="C393" s="86"/>
      <c r="D393" s="87"/>
      <c r="E393" s="8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 ht="13.5" customHeight="1" x14ac:dyDescent="0.2">
      <c r="A394" s="2"/>
      <c r="B394" s="86"/>
      <c r="C394" s="86"/>
      <c r="D394" s="87"/>
      <c r="E394" s="8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 ht="13.5" customHeight="1" x14ac:dyDescent="0.2">
      <c r="A395" s="2"/>
      <c r="B395" s="86"/>
      <c r="C395" s="86"/>
      <c r="D395" s="87"/>
      <c r="E395" s="8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 ht="13.5" customHeight="1" x14ac:dyDescent="0.2">
      <c r="A396" s="2"/>
      <c r="B396" s="86"/>
      <c r="C396" s="86"/>
      <c r="D396" s="87"/>
      <c r="E396" s="8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 ht="13.5" customHeight="1" x14ac:dyDescent="0.2">
      <c r="A397" s="2"/>
      <c r="B397" s="86"/>
      <c r="C397" s="86"/>
      <c r="D397" s="87"/>
      <c r="E397" s="8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 ht="13.5" customHeight="1" x14ac:dyDescent="0.2">
      <c r="A398" s="2"/>
      <c r="B398" s="86"/>
      <c r="C398" s="86"/>
      <c r="D398" s="87"/>
      <c r="E398" s="8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 ht="13.5" customHeight="1" x14ac:dyDescent="0.2">
      <c r="A399" s="2"/>
      <c r="B399" s="86"/>
      <c r="C399" s="86"/>
      <c r="D399" s="87"/>
      <c r="E399" s="8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 ht="13.5" customHeight="1" x14ac:dyDescent="0.2">
      <c r="A400" s="2"/>
      <c r="B400" s="86"/>
      <c r="C400" s="86"/>
      <c r="D400" s="87"/>
      <c r="E400" s="8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 ht="13.5" customHeight="1" x14ac:dyDescent="0.2">
      <c r="A401" s="2"/>
      <c r="B401" s="86"/>
      <c r="C401" s="86"/>
      <c r="D401" s="87"/>
      <c r="E401" s="8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 ht="13.5" customHeight="1" x14ac:dyDescent="0.2">
      <c r="A402" s="2"/>
      <c r="B402" s="86"/>
      <c r="C402" s="86"/>
      <c r="D402" s="87"/>
      <c r="E402" s="8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 ht="13.5" customHeight="1" x14ac:dyDescent="0.2">
      <c r="A403" s="2"/>
      <c r="B403" s="86"/>
      <c r="C403" s="86"/>
      <c r="D403" s="87"/>
      <c r="E403" s="8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 ht="13.5" customHeight="1" x14ac:dyDescent="0.2">
      <c r="A404" s="2"/>
      <c r="B404" s="86"/>
      <c r="C404" s="86"/>
      <c r="D404" s="87"/>
      <c r="E404" s="8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 ht="13.5" customHeight="1" x14ac:dyDescent="0.2">
      <c r="A405" s="2"/>
      <c r="B405" s="86"/>
      <c r="C405" s="86"/>
      <c r="D405" s="87"/>
      <c r="E405" s="8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 ht="13.5" customHeight="1" x14ac:dyDescent="0.2">
      <c r="A406" s="2"/>
      <c r="B406" s="86"/>
      <c r="C406" s="86"/>
      <c r="D406" s="87"/>
      <c r="E406" s="8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 ht="13.5" customHeight="1" x14ac:dyDescent="0.2">
      <c r="A407" s="2"/>
      <c r="B407" s="86"/>
      <c r="C407" s="86"/>
      <c r="D407" s="87"/>
      <c r="E407" s="8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 ht="13.5" customHeight="1" x14ac:dyDescent="0.2">
      <c r="A408" s="2"/>
      <c r="B408" s="86"/>
      <c r="C408" s="86"/>
      <c r="D408" s="87"/>
      <c r="E408" s="8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 ht="13.5" customHeight="1" x14ac:dyDescent="0.2">
      <c r="A409" s="2"/>
      <c r="B409" s="86"/>
      <c r="C409" s="86"/>
      <c r="D409" s="87"/>
      <c r="E409" s="8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 ht="13.5" customHeight="1" x14ac:dyDescent="0.2">
      <c r="A410" s="2"/>
      <c r="B410" s="86"/>
      <c r="C410" s="86"/>
      <c r="D410" s="87"/>
      <c r="E410" s="8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 ht="13.5" customHeight="1" x14ac:dyDescent="0.2">
      <c r="A411" s="2"/>
      <c r="B411" s="86"/>
      <c r="C411" s="86"/>
      <c r="D411" s="87"/>
      <c r="E411" s="8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 ht="13.5" customHeight="1" x14ac:dyDescent="0.2">
      <c r="A412" s="2"/>
      <c r="B412" s="86"/>
      <c r="C412" s="86"/>
      <c r="D412" s="87"/>
      <c r="E412" s="8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 ht="13.5" customHeight="1" x14ac:dyDescent="0.2">
      <c r="A413" s="2"/>
      <c r="B413" s="86"/>
      <c r="C413" s="86"/>
      <c r="D413" s="87"/>
      <c r="E413" s="8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 ht="13.5" customHeight="1" x14ac:dyDescent="0.2">
      <c r="A414" s="2"/>
      <c r="B414" s="86"/>
      <c r="C414" s="86"/>
      <c r="D414" s="87"/>
      <c r="E414" s="8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 ht="13.5" customHeight="1" x14ac:dyDescent="0.2">
      <c r="A415" s="2"/>
      <c r="B415" s="86"/>
      <c r="C415" s="86"/>
      <c r="D415" s="87"/>
      <c r="E415" s="8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 ht="13.5" customHeight="1" x14ac:dyDescent="0.2">
      <c r="A416" s="2"/>
      <c r="B416" s="86"/>
      <c r="C416" s="86"/>
      <c r="D416" s="87"/>
      <c r="E416" s="8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 ht="13.5" customHeight="1" x14ac:dyDescent="0.2">
      <c r="A417" s="2"/>
      <c r="B417" s="86"/>
      <c r="C417" s="86"/>
      <c r="D417" s="87"/>
      <c r="E417" s="8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 ht="13.5" customHeight="1" x14ac:dyDescent="0.2">
      <c r="A418" s="2"/>
      <c r="B418" s="86"/>
      <c r="C418" s="86"/>
      <c r="D418" s="87"/>
      <c r="E418" s="8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 ht="13.5" customHeight="1" x14ac:dyDescent="0.2">
      <c r="A419" s="2"/>
      <c r="B419" s="86"/>
      <c r="C419" s="86"/>
      <c r="D419" s="87"/>
      <c r="E419" s="8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 ht="13.5" customHeight="1" x14ac:dyDescent="0.2">
      <c r="A420" s="2"/>
      <c r="B420" s="86"/>
      <c r="C420" s="86"/>
      <c r="D420" s="87"/>
      <c r="E420" s="8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 ht="13.5" customHeight="1" x14ac:dyDescent="0.2">
      <c r="A421" s="2"/>
      <c r="B421" s="86"/>
      <c r="C421" s="86"/>
      <c r="D421" s="87"/>
      <c r="E421" s="8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 ht="13.5" customHeight="1" x14ac:dyDescent="0.2">
      <c r="A422" s="2"/>
      <c r="B422" s="86"/>
      <c r="C422" s="86"/>
      <c r="D422" s="87"/>
      <c r="E422" s="8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 ht="13.5" customHeight="1" x14ac:dyDescent="0.2">
      <c r="A423" s="2"/>
      <c r="B423" s="86"/>
      <c r="C423" s="86"/>
      <c r="D423" s="87"/>
      <c r="E423" s="8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 ht="13.5" customHeight="1" x14ac:dyDescent="0.2">
      <c r="A424" s="2"/>
      <c r="B424" s="86"/>
      <c r="C424" s="86"/>
      <c r="D424" s="87"/>
      <c r="E424" s="8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 ht="13.5" customHeight="1" x14ac:dyDescent="0.2">
      <c r="A425" s="2"/>
      <c r="B425" s="86"/>
      <c r="C425" s="86"/>
      <c r="D425" s="87"/>
      <c r="E425" s="8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 ht="13.5" customHeight="1" x14ac:dyDescent="0.2">
      <c r="A426" s="2"/>
      <c r="B426" s="86"/>
      <c r="C426" s="86"/>
      <c r="D426" s="87"/>
      <c r="E426" s="8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 ht="13.5" customHeight="1" x14ac:dyDescent="0.2">
      <c r="A427" s="2"/>
      <c r="B427" s="86"/>
      <c r="C427" s="86"/>
      <c r="D427" s="87"/>
      <c r="E427" s="8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 ht="13.5" customHeight="1" x14ac:dyDescent="0.2">
      <c r="A428" s="2"/>
      <c r="B428" s="86"/>
      <c r="C428" s="86"/>
      <c r="D428" s="87"/>
      <c r="E428" s="8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 ht="13.5" customHeight="1" x14ac:dyDescent="0.2">
      <c r="A429" s="2"/>
      <c r="B429" s="86"/>
      <c r="C429" s="86"/>
      <c r="D429" s="87"/>
      <c r="E429" s="8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 ht="13.5" customHeight="1" x14ac:dyDescent="0.2">
      <c r="A430" s="2"/>
      <c r="B430" s="86"/>
      <c r="C430" s="86"/>
      <c r="D430" s="87"/>
      <c r="E430" s="8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 ht="13.5" customHeight="1" x14ac:dyDescent="0.2">
      <c r="A431" s="2"/>
      <c r="B431" s="86"/>
      <c r="C431" s="86"/>
      <c r="D431" s="87"/>
      <c r="E431" s="8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 ht="13.5" customHeight="1" x14ac:dyDescent="0.2">
      <c r="A432" s="2"/>
      <c r="B432" s="86"/>
      <c r="C432" s="86"/>
      <c r="D432" s="87"/>
      <c r="E432" s="8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 ht="13.5" customHeight="1" x14ac:dyDescent="0.2">
      <c r="A433" s="2"/>
      <c r="B433" s="86"/>
      <c r="C433" s="86"/>
      <c r="D433" s="87"/>
      <c r="E433" s="8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 ht="13.5" customHeight="1" x14ac:dyDescent="0.2">
      <c r="A434" s="2"/>
      <c r="B434" s="86"/>
      <c r="C434" s="86"/>
      <c r="D434" s="87"/>
      <c r="E434" s="8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 ht="13.5" customHeight="1" x14ac:dyDescent="0.2">
      <c r="A435" s="2"/>
      <c r="B435" s="86"/>
      <c r="C435" s="86"/>
      <c r="D435" s="87"/>
      <c r="E435" s="8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 ht="13.5" customHeight="1" x14ac:dyDescent="0.2">
      <c r="A436" s="2"/>
      <c r="B436" s="86"/>
      <c r="C436" s="86"/>
      <c r="D436" s="87"/>
      <c r="E436" s="8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 ht="13.5" customHeight="1" x14ac:dyDescent="0.2">
      <c r="A437" s="2"/>
      <c r="B437" s="86"/>
      <c r="C437" s="86"/>
      <c r="D437" s="87"/>
      <c r="E437" s="8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 ht="13.5" customHeight="1" x14ac:dyDescent="0.2">
      <c r="A438" s="2"/>
      <c r="B438" s="86"/>
      <c r="C438" s="86"/>
      <c r="D438" s="87"/>
      <c r="E438" s="8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 ht="13.5" customHeight="1" x14ac:dyDescent="0.2">
      <c r="A439" s="2"/>
      <c r="B439" s="86"/>
      <c r="C439" s="86"/>
      <c r="D439" s="87"/>
      <c r="E439" s="8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 ht="13.5" customHeight="1" x14ac:dyDescent="0.2">
      <c r="A440" s="2"/>
      <c r="B440" s="86"/>
      <c r="C440" s="86"/>
      <c r="D440" s="87"/>
      <c r="E440" s="8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 ht="13.5" customHeight="1" x14ac:dyDescent="0.2">
      <c r="A441" s="2"/>
      <c r="B441" s="86"/>
      <c r="C441" s="86"/>
      <c r="D441" s="87"/>
      <c r="E441" s="8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 ht="13.5" customHeight="1" x14ac:dyDescent="0.2">
      <c r="A442" s="2"/>
      <c r="B442" s="86"/>
      <c r="C442" s="86"/>
      <c r="D442" s="87"/>
      <c r="E442" s="8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 ht="13.5" customHeight="1" x14ac:dyDescent="0.2">
      <c r="A443" s="2"/>
      <c r="B443" s="86"/>
      <c r="C443" s="86"/>
      <c r="D443" s="87"/>
      <c r="E443" s="8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 ht="13.5" customHeight="1" x14ac:dyDescent="0.2">
      <c r="A444" s="2"/>
      <c r="B444" s="86"/>
      <c r="C444" s="86"/>
      <c r="D444" s="87"/>
      <c r="E444" s="8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 ht="13.5" customHeight="1" x14ac:dyDescent="0.2">
      <c r="A445" s="2"/>
      <c r="B445" s="86"/>
      <c r="C445" s="86"/>
      <c r="D445" s="87"/>
      <c r="E445" s="8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 ht="13.5" customHeight="1" x14ac:dyDescent="0.2">
      <c r="A446" s="2"/>
      <c r="B446" s="86"/>
      <c r="C446" s="86"/>
      <c r="D446" s="87"/>
      <c r="E446" s="8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 ht="13.5" customHeight="1" x14ac:dyDescent="0.2">
      <c r="A447" s="2"/>
      <c r="B447" s="86"/>
      <c r="C447" s="86"/>
      <c r="D447" s="87"/>
      <c r="E447" s="8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 ht="13.5" customHeight="1" x14ac:dyDescent="0.2">
      <c r="A448" s="2"/>
      <c r="B448" s="86"/>
      <c r="C448" s="86"/>
      <c r="D448" s="87"/>
      <c r="E448" s="8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 ht="13.5" customHeight="1" x14ac:dyDescent="0.2">
      <c r="A449" s="2"/>
      <c r="B449" s="86"/>
      <c r="C449" s="86"/>
      <c r="D449" s="87"/>
      <c r="E449" s="8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 ht="13.5" customHeight="1" x14ac:dyDescent="0.2">
      <c r="A450" s="2"/>
      <c r="B450" s="86"/>
      <c r="C450" s="86"/>
      <c r="D450" s="87"/>
      <c r="E450" s="8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 ht="13.5" customHeight="1" x14ac:dyDescent="0.2">
      <c r="A451" s="2"/>
      <c r="B451" s="86"/>
      <c r="C451" s="86"/>
      <c r="D451" s="87"/>
      <c r="E451" s="8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 ht="13.5" customHeight="1" x14ac:dyDescent="0.2">
      <c r="A452" s="2"/>
      <c r="B452" s="86"/>
      <c r="C452" s="86"/>
      <c r="D452" s="87"/>
      <c r="E452" s="8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 ht="13.5" customHeight="1" x14ac:dyDescent="0.2">
      <c r="A453" s="2"/>
      <c r="B453" s="86"/>
      <c r="C453" s="86"/>
      <c r="D453" s="87"/>
      <c r="E453" s="8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 ht="13.5" customHeight="1" x14ac:dyDescent="0.2">
      <c r="A454" s="2"/>
      <c r="B454" s="86"/>
      <c r="C454" s="86"/>
      <c r="D454" s="87"/>
      <c r="E454" s="8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 ht="13.5" customHeight="1" x14ac:dyDescent="0.2">
      <c r="A455" s="2"/>
      <c r="B455" s="86"/>
      <c r="C455" s="86"/>
      <c r="D455" s="87"/>
      <c r="E455" s="8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 ht="13.5" customHeight="1" x14ac:dyDescent="0.2">
      <c r="A456" s="2"/>
      <c r="B456" s="86"/>
      <c r="C456" s="86"/>
      <c r="D456" s="87"/>
      <c r="E456" s="8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 ht="13.5" customHeight="1" x14ac:dyDescent="0.2">
      <c r="A457" s="2"/>
      <c r="B457" s="86"/>
      <c r="C457" s="86"/>
      <c r="D457" s="87"/>
      <c r="E457" s="8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 ht="13.5" customHeight="1" x14ac:dyDescent="0.2">
      <c r="A458" s="2"/>
      <c r="B458" s="86"/>
      <c r="C458" s="86"/>
      <c r="D458" s="87"/>
      <c r="E458" s="8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 ht="13.5" customHeight="1" x14ac:dyDescent="0.2">
      <c r="A459" s="2"/>
      <c r="B459" s="86"/>
      <c r="C459" s="86"/>
      <c r="D459" s="87"/>
      <c r="E459" s="8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 ht="13.5" customHeight="1" x14ac:dyDescent="0.2">
      <c r="A460" s="2"/>
      <c r="B460" s="86"/>
      <c r="C460" s="86"/>
      <c r="D460" s="87"/>
      <c r="E460" s="8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 ht="13.5" customHeight="1" x14ac:dyDescent="0.2">
      <c r="A461" s="2"/>
      <c r="B461" s="86"/>
      <c r="C461" s="86"/>
      <c r="D461" s="87"/>
      <c r="E461" s="8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 ht="13.5" customHeight="1" x14ac:dyDescent="0.2">
      <c r="A462" s="2"/>
      <c r="B462" s="86"/>
      <c r="C462" s="86"/>
      <c r="D462" s="87"/>
      <c r="E462" s="8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 ht="13.5" customHeight="1" x14ac:dyDescent="0.2">
      <c r="A463" s="2"/>
      <c r="B463" s="86"/>
      <c r="C463" s="86"/>
      <c r="D463" s="87"/>
      <c r="E463" s="8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 ht="13.5" customHeight="1" x14ac:dyDescent="0.2">
      <c r="A464" s="2"/>
      <c r="B464" s="86"/>
      <c r="C464" s="86"/>
      <c r="D464" s="87"/>
      <c r="E464" s="8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 ht="13.5" customHeight="1" x14ac:dyDescent="0.2">
      <c r="A465" s="2"/>
      <c r="B465" s="86"/>
      <c r="C465" s="86"/>
      <c r="D465" s="87"/>
      <c r="E465" s="8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 ht="13.5" customHeight="1" x14ac:dyDescent="0.2">
      <c r="A466" s="2"/>
      <c r="B466" s="86"/>
      <c r="C466" s="86"/>
      <c r="D466" s="87"/>
      <c r="E466" s="8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 ht="13.5" customHeight="1" x14ac:dyDescent="0.2">
      <c r="A467" s="2"/>
      <c r="B467" s="86"/>
      <c r="C467" s="86"/>
      <c r="D467" s="87"/>
      <c r="E467" s="8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 ht="13.5" customHeight="1" x14ac:dyDescent="0.2">
      <c r="A468" s="2"/>
      <c r="B468" s="86"/>
      <c r="C468" s="86"/>
      <c r="D468" s="87"/>
      <c r="E468" s="8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 ht="13.5" customHeight="1" x14ac:dyDescent="0.2">
      <c r="A469" s="2"/>
      <c r="B469" s="86"/>
      <c r="C469" s="86"/>
      <c r="D469" s="87"/>
      <c r="E469" s="8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 ht="13.5" customHeight="1" x14ac:dyDescent="0.2">
      <c r="A470" s="2"/>
      <c r="B470" s="86"/>
      <c r="C470" s="86"/>
      <c r="D470" s="87"/>
      <c r="E470" s="8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 ht="13.5" customHeight="1" x14ac:dyDescent="0.2">
      <c r="A471" s="2"/>
      <c r="B471" s="86"/>
      <c r="C471" s="86"/>
      <c r="D471" s="87"/>
      <c r="E471" s="8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 ht="13.5" customHeight="1" x14ac:dyDescent="0.2">
      <c r="A472" s="2"/>
      <c r="B472" s="86"/>
      <c r="C472" s="86"/>
      <c r="D472" s="87"/>
      <c r="E472" s="8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 ht="13.5" customHeight="1" x14ac:dyDescent="0.2">
      <c r="A473" s="2"/>
      <c r="B473" s="86"/>
      <c r="C473" s="86"/>
      <c r="D473" s="87"/>
      <c r="E473" s="8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 ht="13.5" customHeight="1" x14ac:dyDescent="0.2">
      <c r="A474" s="2"/>
      <c r="B474" s="86"/>
      <c r="C474" s="86"/>
      <c r="D474" s="87"/>
      <c r="E474" s="8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 ht="13.5" customHeight="1" x14ac:dyDescent="0.2">
      <c r="A475" s="2"/>
      <c r="B475" s="86"/>
      <c r="C475" s="86"/>
      <c r="D475" s="87"/>
      <c r="E475" s="8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 ht="13.5" customHeight="1" x14ac:dyDescent="0.2">
      <c r="A476" s="2"/>
      <c r="B476" s="86"/>
      <c r="C476" s="86"/>
      <c r="D476" s="87"/>
      <c r="E476" s="8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 ht="13.5" customHeight="1" x14ac:dyDescent="0.2">
      <c r="A477" s="2"/>
      <c r="B477" s="86"/>
      <c r="C477" s="86"/>
      <c r="D477" s="87"/>
      <c r="E477" s="8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 ht="13.5" customHeight="1" x14ac:dyDescent="0.2">
      <c r="A478" s="2"/>
      <c r="B478" s="86"/>
      <c r="C478" s="86"/>
      <c r="D478" s="87"/>
      <c r="E478" s="8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 ht="13.5" customHeight="1" x14ac:dyDescent="0.2">
      <c r="A479" s="2"/>
      <c r="B479" s="86"/>
      <c r="C479" s="86"/>
      <c r="D479" s="87"/>
      <c r="E479" s="8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 ht="13.5" customHeight="1" x14ac:dyDescent="0.2">
      <c r="A480" s="2"/>
      <c r="B480" s="86"/>
      <c r="C480" s="86"/>
      <c r="D480" s="87"/>
      <c r="E480" s="8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 ht="13.5" customHeight="1" x14ac:dyDescent="0.2">
      <c r="A481" s="2"/>
      <c r="B481" s="86"/>
      <c r="C481" s="86"/>
      <c r="D481" s="87"/>
      <c r="E481" s="8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 ht="13.5" customHeight="1" x14ac:dyDescent="0.2">
      <c r="A482" s="2"/>
      <c r="B482" s="86"/>
      <c r="C482" s="86"/>
      <c r="D482" s="87"/>
      <c r="E482" s="8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 ht="13.5" customHeight="1" x14ac:dyDescent="0.2">
      <c r="A483" s="2"/>
      <c r="B483" s="86"/>
      <c r="C483" s="86"/>
      <c r="D483" s="87"/>
      <c r="E483" s="8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 ht="13.5" customHeight="1" x14ac:dyDescent="0.2">
      <c r="A484" s="2"/>
      <c r="B484" s="86"/>
      <c r="C484" s="86"/>
      <c r="D484" s="87"/>
      <c r="E484" s="8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 ht="13.5" customHeight="1" x14ac:dyDescent="0.2">
      <c r="A485" s="2"/>
      <c r="B485" s="86"/>
      <c r="C485" s="86"/>
      <c r="D485" s="87"/>
      <c r="E485" s="8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 ht="13.5" customHeight="1" x14ac:dyDescent="0.2">
      <c r="A486" s="2"/>
      <c r="B486" s="86"/>
      <c r="C486" s="86"/>
      <c r="D486" s="87"/>
      <c r="E486" s="8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 ht="13.5" customHeight="1" x14ac:dyDescent="0.2">
      <c r="A487" s="2"/>
      <c r="B487" s="86"/>
      <c r="C487" s="86"/>
      <c r="D487" s="87"/>
      <c r="E487" s="8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 ht="13.5" customHeight="1" x14ac:dyDescent="0.2">
      <c r="A488" s="2"/>
      <c r="B488" s="86"/>
      <c r="C488" s="86"/>
      <c r="D488" s="87"/>
      <c r="E488" s="8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 ht="13.5" customHeight="1" x14ac:dyDescent="0.2">
      <c r="A489" s="2"/>
      <c r="B489" s="86"/>
      <c r="C489" s="86"/>
      <c r="D489" s="87"/>
      <c r="E489" s="8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 ht="13.5" customHeight="1" x14ac:dyDescent="0.2">
      <c r="A490" s="2"/>
      <c r="B490" s="86"/>
      <c r="C490" s="86"/>
      <c r="D490" s="87"/>
      <c r="E490" s="8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 ht="13.5" customHeight="1" x14ac:dyDescent="0.2">
      <c r="A491" s="2"/>
      <c r="B491" s="86"/>
      <c r="C491" s="86"/>
      <c r="D491" s="87"/>
      <c r="E491" s="8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 ht="13.5" customHeight="1" x14ac:dyDescent="0.2">
      <c r="A492" s="2"/>
      <c r="B492" s="86"/>
      <c r="C492" s="86"/>
      <c r="D492" s="87"/>
      <c r="E492" s="8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 ht="13.5" customHeight="1" x14ac:dyDescent="0.2">
      <c r="A493" s="2"/>
      <c r="B493" s="86"/>
      <c r="C493" s="86"/>
      <c r="D493" s="87"/>
      <c r="E493" s="8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 ht="13.5" customHeight="1" x14ac:dyDescent="0.2">
      <c r="A494" s="2"/>
      <c r="B494" s="86"/>
      <c r="C494" s="86"/>
      <c r="D494" s="87"/>
      <c r="E494" s="8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 ht="13.5" customHeight="1" x14ac:dyDescent="0.2">
      <c r="A495" s="2"/>
      <c r="B495" s="86"/>
      <c r="C495" s="86"/>
      <c r="D495" s="87"/>
      <c r="E495" s="8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 ht="13.5" customHeight="1" x14ac:dyDescent="0.2">
      <c r="A496" s="2"/>
      <c r="B496" s="86"/>
      <c r="C496" s="86"/>
      <c r="D496" s="87"/>
      <c r="E496" s="8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 ht="13.5" customHeight="1" x14ac:dyDescent="0.2">
      <c r="A497" s="2"/>
      <c r="B497" s="86"/>
      <c r="C497" s="86"/>
      <c r="D497" s="87"/>
      <c r="E497" s="8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 ht="13.5" customHeight="1" x14ac:dyDescent="0.2">
      <c r="A498" s="2"/>
      <c r="B498" s="86"/>
      <c r="C498" s="86"/>
      <c r="D498" s="87"/>
      <c r="E498" s="8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 ht="13.5" customHeight="1" x14ac:dyDescent="0.2">
      <c r="A499" s="2"/>
      <c r="B499" s="86"/>
      <c r="C499" s="86"/>
      <c r="D499" s="87"/>
      <c r="E499" s="8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 ht="13.5" customHeight="1" x14ac:dyDescent="0.2">
      <c r="A500" s="2"/>
      <c r="B500" s="86"/>
      <c r="C500" s="86"/>
      <c r="D500" s="87"/>
      <c r="E500" s="8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 ht="13.5" customHeight="1" x14ac:dyDescent="0.2">
      <c r="A501" s="2"/>
      <c r="B501" s="86"/>
      <c r="C501" s="86"/>
      <c r="D501" s="87"/>
      <c r="E501" s="8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 ht="13.5" customHeight="1" x14ac:dyDescent="0.2">
      <c r="A502" s="2"/>
      <c r="B502" s="86"/>
      <c r="C502" s="86"/>
      <c r="D502" s="87"/>
      <c r="E502" s="8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 ht="13.5" customHeight="1" x14ac:dyDescent="0.2">
      <c r="A503" s="2"/>
      <c r="B503" s="86"/>
      <c r="C503" s="86"/>
      <c r="D503" s="87"/>
      <c r="E503" s="8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 ht="13.5" customHeight="1" x14ac:dyDescent="0.2">
      <c r="A504" s="2"/>
      <c r="B504" s="86"/>
      <c r="C504" s="86"/>
      <c r="D504" s="87"/>
      <c r="E504" s="8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 ht="13.5" customHeight="1" x14ac:dyDescent="0.2">
      <c r="A505" s="2"/>
      <c r="B505" s="86"/>
      <c r="C505" s="86"/>
      <c r="D505" s="87"/>
      <c r="E505" s="8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 ht="13.5" customHeight="1" x14ac:dyDescent="0.2">
      <c r="A506" s="2"/>
      <c r="B506" s="86"/>
      <c r="C506" s="86"/>
      <c r="D506" s="87"/>
      <c r="E506" s="8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 ht="13.5" customHeight="1" x14ac:dyDescent="0.2">
      <c r="A507" s="2"/>
      <c r="B507" s="86"/>
      <c r="C507" s="86"/>
      <c r="D507" s="87"/>
      <c r="E507" s="8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 ht="13.5" customHeight="1" x14ac:dyDescent="0.2">
      <c r="A508" s="2"/>
      <c r="B508" s="86"/>
      <c r="C508" s="86"/>
      <c r="D508" s="87"/>
      <c r="E508" s="8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 ht="13.5" customHeight="1" x14ac:dyDescent="0.2">
      <c r="A509" s="2"/>
      <c r="B509" s="86"/>
      <c r="C509" s="86"/>
      <c r="D509" s="87"/>
      <c r="E509" s="8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 ht="13.5" customHeight="1" x14ac:dyDescent="0.2">
      <c r="A510" s="2"/>
      <c r="B510" s="86"/>
      <c r="C510" s="86"/>
      <c r="D510" s="87"/>
      <c r="E510" s="8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 ht="13.5" customHeight="1" x14ac:dyDescent="0.2">
      <c r="A511" s="2"/>
      <c r="B511" s="86"/>
      <c r="C511" s="86"/>
      <c r="D511" s="87"/>
      <c r="E511" s="8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 ht="13.5" customHeight="1" x14ac:dyDescent="0.2">
      <c r="A512" s="2"/>
      <c r="B512" s="86"/>
      <c r="C512" s="86"/>
      <c r="D512" s="87"/>
      <c r="E512" s="8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 ht="13.5" customHeight="1" x14ac:dyDescent="0.2">
      <c r="A513" s="2"/>
      <c r="B513" s="86"/>
      <c r="C513" s="86"/>
      <c r="D513" s="87"/>
      <c r="E513" s="8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 ht="13.5" customHeight="1" x14ac:dyDescent="0.2">
      <c r="A514" s="2"/>
      <c r="B514" s="86"/>
      <c r="C514" s="86"/>
      <c r="D514" s="87"/>
      <c r="E514" s="8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 ht="13.5" customHeight="1" x14ac:dyDescent="0.2">
      <c r="A515" s="2"/>
      <c r="B515" s="86"/>
      <c r="C515" s="86"/>
      <c r="D515" s="87"/>
      <c r="E515" s="8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 ht="13.5" customHeight="1" x14ac:dyDescent="0.2">
      <c r="A516" s="2"/>
      <c r="B516" s="86"/>
      <c r="C516" s="86"/>
      <c r="D516" s="87"/>
      <c r="E516" s="8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 ht="13.5" customHeight="1" x14ac:dyDescent="0.2">
      <c r="A517" s="2"/>
      <c r="B517" s="86"/>
      <c r="C517" s="86"/>
      <c r="D517" s="87"/>
      <c r="E517" s="8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 ht="13.5" customHeight="1" x14ac:dyDescent="0.2">
      <c r="A518" s="2"/>
      <c r="B518" s="86"/>
      <c r="C518" s="86"/>
      <c r="D518" s="87"/>
      <c r="E518" s="8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 ht="13.5" customHeight="1" x14ac:dyDescent="0.2">
      <c r="A519" s="2"/>
      <c r="B519" s="86"/>
      <c r="C519" s="86"/>
      <c r="D519" s="87"/>
      <c r="E519" s="8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 ht="13.5" customHeight="1" x14ac:dyDescent="0.2">
      <c r="A520" s="2"/>
      <c r="B520" s="86"/>
      <c r="C520" s="86"/>
      <c r="D520" s="87"/>
      <c r="E520" s="8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 ht="13.5" customHeight="1" x14ac:dyDescent="0.2">
      <c r="A521" s="2"/>
      <c r="B521" s="86"/>
      <c r="C521" s="86"/>
      <c r="D521" s="87"/>
      <c r="E521" s="8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 ht="13.5" customHeight="1" x14ac:dyDescent="0.2">
      <c r="A522" s="2"/>
      <c r="B522" s="86"/>
      <c r="C522" s="86"/>
      <c r="D522" s="87"/>
      <c r="E522" s="8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 ht="13.5" customHeight="1" x14ac:dyDescent="0.2">
      <c r="A523" s="2"/>
      <c r="B523" s="86"/>
      <c r="C523" s="86"/>
      <c r="D523" s="87"/>
      <c r="E523" s="8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 ht="13.5" customHeight="1" x14ac:dyDescent="0.2">
      <c r="A524" s="2"/>
      <c r="B524" s="86"/>
      <c r="C524" s="86"/>
      <c r="D524" s="87"/>
      <c r="E524" s="8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 ht="13.5" customHeight="1" x14ac:dyDescent="0.2">
      <c r="A525" s="2"/>
      <c r="B525" s="86"/>
      <c r="C525" s="86"/>
      <c r="D525" s="87"/>
      <c r="E525" s="8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 ht="13.5" customHeight="1" x14ac:dyDescent="0.2">
      <c r="A526" s="2"/>
      <c r="B526" s="86"/>
      <c r="C526" s="86"/>
      <c r="D526" s="87"/>
      <c r="E526" s="8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 ht="13.5" customHeight="1" x14ac:dyDescent="0.2">
      <c r="A527" s="2"/>
      <c r="B527" s="86"/>
      <c r="C527" s="86"/>
      <c r="D527" s="87"/>
      <c r="E527" s="8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 ht="13.5" customHeight="1" x14ac:dyDescent="0.2">
      <c r="A528" s="2"/>
      <c r="B528" s="86"/>
      <c r="C528" s="86"/>
      <c r="D528" s="87"/>
      <c r="E528" s="8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 ht="13.5" customHeight="1" x14ac:dyDescent="0.2">
      <c r="A529" s="2"/>
      <c r="B529" s="86"/>
      <c r="C529" s="86"/>
      <c r="D529" s="87"/>
      <c r="E529" s="8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A529" s="43"/>
      <c r="AB529" s="43"/>
      <c r="AC529" s="43"/>
      <c r="AD529" s="43"/>
      <c r="AE529" s="43"/>
      <c r="AF529" s="4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 ht="13.5" customHeight="1" x14ac:dyDescent="0.2">
      <c r="A530" s="2"/>
      <c r="B530" s="86"/>
      <c r="C530" s="86"/>
      <c r="D530" s="87"/>
      <c r="E530" s="8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A530" s="43"/>
      <c r="AB530" s="43"/>
      <c r="AC530" s="43"/>
      <c r="AD530" s="43"/>
      <c r="AE530" s="43"/>
      <c r="AF530" s="4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 ht="13.5" customHeight="1" x14ac:dyDescent="0.2">
      <c r="A531" s="2"/>
      <c r="B531" s="86"/>
      <c r="C531" s="86"/>
      <c r="D531" s="87"/>
      <c r="E531" s="8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A531" s="43"/>
      <c r="AB531" s="43"/>
      <c r="AC531" s="43"/>
      <c r="AD531" s="43"/>
      <c r="AE531" s="43"/>
      <c r="AF531" s="4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 ht="13.5" customHeight="1" x14ac:dyDescent="0.2">
      <c r="A532" s="2"/>
      <c r="B532" s="86"/>
      <c r="C532" s="86"/>
      <c r="D532" s="87"/>
      <c r="E532" s="8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A532" s="43"/>
      <c r="AB532" s="43"/>
      <c r="AC532" s="43"/>
      <c r="AD532" s="43"/>
      <c r="AE532" s="43"/>
      <c r="AF532" s="4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 ht="13.5" customHeight="1" x14ac:dyDescent="0.2">
      <c r="A533" s="2"/>
      <c r="B533" s="86"/>
      <c r="C533" s="86"/>
      <c r="D533" s="87"/>
      <c r="E533" s="8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A533" s="43"/>
      <c r="AB533" s="43"/>
      <c r="AC533" s="43"/>
      <c r="AD533" s="43"/>
      <c r="AE533" s="43"/>
      <c r="AF533" s="4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 ht="13.5" customHeight="1" x14ac:dyDescent="0.2">
      <c r="A534" s="2"/>
      <c r="B534" s="86"/>
      <c r="C534" s="86"/>
      <c r="D534" s="87"/>
      <c r="E534" s="8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A534" s="43"/>
      <c r="AB534" s="43"/>
      <c r="AC534" s="43"/>
      <c r="AD534" s="43"/>
      <c r="AE534" s="43"/>
      <c r="AF534" s="4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 ht="13.5" customHeight="1" x14ac:dyDescent="0.2">
      <c r="A535" s="2"/>
      <c r="B535" s="86"/>
      <c r="C535" s="86"/>
      <c r="D535" s="87"/>
      <c r="E535" s="8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A535" s="43"/>
      <c r="AB535" s="43"/>
      <c r="AC535" s="43"/>
      <c r="AD535" s="43"/>
      <c r="AE535" s="43"/>
      <c r="AF535" s="4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 ht="13.5" customHeight="1" x14ac:dyDescent="0.2">
      <c r="A536" s="2"/>
      <c r="B536" s="86"/>
      <c r="C536" s="86"/>
      <c r="D536" s="87"/>
      <c r="E536" s="8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A536" s="43"/>
      <c r="AB536" s="43"/>
      <c r="AC536" s="43"/>
      <c r="AD536" s="43"/>
      <c r="AE536" s="43"/>
      <c r="AF536" s="4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 ht="13.5" customHeight="1" x14ac:dyDescent="0.2">
      <c r="A537" s="2"/>
      <c r="B537" s="86"/>
      <c r="C537" s="86"/>
      <c r="D537" s="87"/>
      <c r="E537" s="8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A537" s="43"/>
      <c r="AB537" s="43"/>
      <c r="AC537" s="43"/>
      <c r="AD537" s="43"/>
      <c r="AE537" s="43"/>
      <c r="AF537" s="4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 ht="13.5" customHeight="1" x14ac:dyDescent="0.2">
      <c r="A538" s="2"/>
      <c r="B538" s="86"/>
      <c r="C538" s="86"/>
      <c r="D538" s="87"/>
      <c r="E538" s="8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A538" s="43"/>
      <c r="AB538" s="43"/>
      <c r="AC538" s="43"/>
      <c r="AD538" s="43"/>
      <c r="AE538" s="43"/>
      <c r="AF538" s="4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 ht="13.5" customHeight="1" x14ac:dyDescent="0.2">
      <c r="A539" s="2"/>
      <c r="B539" s="86"/>
      <c r="C539" s="86"/>
      <c r="D539" s="87"/>
      <c r="E539" s="8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A539" s="43"/>
      <c r="AB539" s="43"/>
      <c r="AC539" s="43"/>
      <c r="AD539" s="43"/>
      <c r="AE539" s="43"/>
      <c r="AF539" s="4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 ht="13.5" customHeight="1" x14ac:dyDescent="0.2">
      <c r="A540" s="2"/>
      <c r="B540" s="86"/>
      <c r="C540" s="86"/>
      <c r="D540" s="87"/>
      <c r="E540" s="8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A540" s="43"/>
      <c r="AB540" s="43"/>
      <c r="AC540" s="43"/>
      <c r="AD540" s="43"/>
      <c r="AE540" s="43"/>
      <c r="AF540" s="4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 ht="13.5" customHeight="1" x14ac:dyDescent="0.2">
      <c r="A541" s="2"/>
      <c r="B541" s="86"/>
      <c r="C541" s="86"/>
      <c r="D541" s="87"/>
      <c r="E541" s="8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A541" s="43"/>
      <c r="AB541" s="43"/>
      <c r="AC541" s="43"/>
      <c r="AD541" s="43"/>
      <c r="AE541" s="43"/>
      <c r="AF541" s="4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 ht="13.5" customHeight="1" x14ac:dyDescent="0.2">
      <c r="A542" s="2"/>
      <c r="B542" s="86"/>
      <c r="C542" s="86"/>
      <c r="D542" s="87"/>
      <c r="E542" s="8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A542" s="43"/>
      <c r="AB542" s="43"/>
      <c r="AC542" s="43"/>
      <c r="AD542" s="43"/>
      <c r="AE542" s="43"/>
      <c r="AF542" s="4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 ht="13.5" customHeight="1" x14ac:dyDescent="0.2">
      <c r="A543" s="2"/>
      <c r="B543" s="86"/>
      <c r="C543" s="86"/>
      <c r="D543" s="87"/>
      <c r="E543" s="8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A543" s="43"/>
      <c r="AB543" s="43"/>
      <c r="AC543" s="43"/>
      <c r="AD543" s="43"/>
      <c r="AE543" s="43"/>
      <c r="AF543" s="4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 ht="13.5" customHeight="1" x14ac:dyDescent="0.2">
      <c r="A544" s="2"/>
      <c r="B544" s="86"/>
      <c r="C544" s="86"/>
      <c r="D544" s="87"/>
      <c r="E544" s="8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A544" s="43"/>
      <c r="AB544" s="43"/>
      <c r="AC544" s="43"/>
      <c r="AD544" s="43"/>
      <c r="AE544" s="43"/>
      <c r="AF544" s="4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 ht="13.5" customHeight="1" x14ac:dyDescent="0.2">
      <c r="A545" s="2"/>
      <c r="B545" s="86"/>
      <c r="C545" s="86"/>
      <c r="D545" s="87"/>
      <c r="E545" s="8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A545" s="43"/>
      <c r="AB545" s="43"/>
      <c r="AC545" s="43"/>
      <c r="AD545" s="43"/>
      <c r="AE545" s="43"/>
      <c r="AF545" s="4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 ht="13.5" customHeight="1" x14ac:dyDescent="0.2">
      <c r="A546" s="2"/>
      <c r="B546" s="86"/>
      <c r="C546" s="86"/>
      <c r="D546" s="87"/>
      <c r="E546" s="8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A546" s="43"/>
      <c r="AB546" s="43"/>
      <c r="AC546" s="43"/>
      <c r="AD546" s="43"/>
      <c r="AE546" s="43"/>
      <c r="AF546" s="4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 ht="13.5" customHeight="1" x14ac:dyDescent="0.2">
      <c r="A547" s="2"/>
      <c r="B547" s="86"/>
      <c r="C547" s="86"/>
      <c r="D547" s="87"/>
      <c r="E547" s="8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A547" s="43"/>
      <c r="AB547" s="43"/>
      <c r="AC547" s="43"/>
      <c r="AD547" s="43"/>
      <c r="AE547" s="43"/>
      <c r="AF547" s="4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 ht="13.5" customHeight="1" x14ac:dyDescent="0.2">
      <c r="A548" s="2"/>
      <c r="B548" s="86"/>
      <c r="C548" s="86"/>
      <c r="D548" s="87"/>
      <c r="E548" s="8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A548" s="43"/>
      <c r="AB548" s="43"/>
      <c r="AC548" s="43"/>
      <c r="AD548" s="43"/>
      <c r="AE548" s="43"/>
      <c r="AF548" s="4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 ht="13.5" customHeight="1" x14ac:dyDescent="0.2">
      <c r="A549" s="2"/>
      <c r="B549" s="86"/>
      <c r="C549" s="86"/>
      <c r="D549" s="87"/>
      <c r="E549" s="8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A549" s="43"/>
      <c r="AB549" s="43"/>
      <c r="AC549" s="43"/>
      <c r="AD549" s="43"/>
      <c r="AE549" s="43"/>
      <c r="AF549" s="4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 ht="13.5" customHeight="1" x14ac:dyDescent="0.2">
      <c r="A550" s="2"/>
      <c r="B550" s="86"/>
      <c r="C550" s="86"/>
      <c r="D550" s="87"/>
      <c r="E550" s="8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A550" s="43"/>
      <c r="AB550" s="43"/>
      <c r="AC550" s="43"/>
      <c r="AD550" s="43"/>
      <c r="AE550" s="43"/>
      <c r="AF550" s="4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 ht="13.5" customHeight="1" x14ac:dyDescent="0.2">
      <c r="A551" s="2"/>
      <c r="B551" s="86"/>
      <c r="C551" s="86"/>
      <c r="D551" s="87"/>
      <c r="E551" s="8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A551" s="43"/>
      <c r="AB551" s="43"/>
      <c r="AC551" s="43"/>
      <c r="AD551" s="43"/>
      <c r="AE551" s="43"/>
      <c r="AF551" s="4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 ht="13.5" customHeight="1" x14ac:dyDescent="0.2">
      <c r="A552" s="2"/>
      <c r="B552" s="86"/>
      <c r="C552" s="86"/>
      <c r="D552" s="87"/>
      <c r="E552" s="8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A552" s="43"/>
      <c r="AB552" s="43"/>
      <c r="AC552" s="43"/>
      <c r="AD552" s="43"/>
      <c r="AE552" s="43"/>
      <c r="AF552" s="4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 ht="13.5" customHeight="1" x14ac:dyDescent="0.2">
      <c r="A553" s="2"/>
      <c r="B553" s="86"/>
      <c r="C553" s="86"/>
      <c r="D553" s="87"/>
      <c r="E553" s="8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A553" s="43"/>
      <c r="AB553" s="43"/>
      <c r="AC553" s="43"/>
      <c r="AD553" s="43"/>
      <c r="AE553" s="43"/>
      <c r="AF553" s="4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 ht="13.5" customHeight="1" x14ac:dyDescent="0.2">
      <c r="A554" s="2"/>
      <c r="B554" s="86"/>
      <c r="C554" s="86"/>
      <c r="D554" s="87"/>
      <c r="E554" s="8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A554" s="43"/>
      <c r="AB554" s="43"/>
      <c r="AC554" s="43"/>
      <c r="AD554" s="43"/>
      <c r="AE554" s="43"/>
      <c r="AF554" s="4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 ht="13.5" customHeight="1" x14ac:dyDescent="0.2">
      <c r="A555" s="2"/>
      <c r="B555" s="86"/>
      <c r="C555" s="86"/>
      <c r="D555" s="87"/>
      <c r="E555" s="8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A555" s="43"/>
      <c r="AB555" s="43"/>
      <c r="AC555" s="43"/>
      <c r="AD555" s="43"/>
      <c r="AE555" s="43"/>
      <c r="AF555" s="4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 ht="13.5" customHeight="1" x14ac:dyDescent="0.2">
      <c r="A556" s="2"/>
      <c r="B556" s="86"/>
      <c r="C556" s="86"/>
      <c r="D556" s="87"/>
      <c r="E556" s="8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A556" s="43"/>
      <c r="AB556" s="43"/>
      <c r="AC556" s="43"/>
      <c r="AD556" s="43"/>
      <c r="AE556" s="43"/>
      <c r="AF556" s="4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 ht="13.5" customHeight="1" x14ac:dyDescent="0.2">
      <c r="A557" s="2"/>
      <c r="B557" s="86"/>
      <c r="C557" s="86"/>
      <c r="D557" s="87"/>
      <c r="E557" s="8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A557" s="43"/>
      <c r="AB557" s="43"/>
      <c r="AC557" s="43"/>
      <c r="AD557" s="43"/>
      <c r="AE557" s="43"/>
      <c r="AF557" s="4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 ht="13.5" customHeight="1" x14ac:dyDescent="0.2">
      <c r="A558" s="2"/>
      <c r="B558" s="86"/>
      <c r="C558" s="86"/>
      <c r="D558" s="87"/>
      <c r="E558" s="8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A558" s="43"/>
      <c r="AB558" s="43"/>
      <c r="AC558" s="43"/>
      <c r="AD558" s="43"/>
      <c r="AE558" s="43"/>
      <c r="AF558" s="4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 ht="13.5" customHeight="1" x14ac:dyDescent="0.2">
      <c r="A559" s="2"/>
      <c r="B559" s="86"/>
      <c r="C559" s="86"/>
      <c r="D559" s="87"/>
      <c r="E559" s="8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A559" s="43"/>
      <c r="AB559" s="43"/>
      <c r="AC559" s="43"/>
      <c r="AD559" s="43"/>
      <c r="AE559" s="43"/>
      <c r="AF559" s="4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 ht="13.5" customHeight="1" x14ac:dyDescent="0.2">
      <c r="A560" s="2"/>
      <c r="B560" s="86"/>
      <c r="C560" s="86"/>
      <c r="D560" s="87"/>
      <c r="E560" s="8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A560" s="43"/>
      <c r="AB560" s="43"/>
      <c r="AC560" s="43"/>
      <c r="AD560" s="43"/>
      <c r="AE560" s="43"/>
      <c r="AF560" s="4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 ht="13.5" customHeight="1" x14ac:dyDescent="0.2">
      <c r="A561" s="2"/>
      <c r="B561" s="86"/>
      <c r="C561" s="86"/>
      <c r="D561" s="87"/>
      <c r="E561" s="8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A561" s="43"/>
      <c r="AB561" s="43"/>
      <c r="AC561" s="43"/>
      <c r="AD561" s="43"/>
      <c r="AE561" s="43"/>
      <c r="AF561" s="4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 ht="13.5" customHeight="1" x14ac:dyDescent="0.2">
      <c r="A562" s="2"/>
      <c r="B562" s="86"/>
      <c r="C562" s="86"/>
      <c r="D562" s="87"/>
      <c r="E562" s="8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A562" s="43"/>
      <c r="AB562" s="43"/>
      <c r="AC562" s="43"/>
      <c r="AD562" s="43"/>
      <c r="AE562" s="43"/>
      <c r="AF562" s="4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 ht="13.5" customHeight="1" x14ac:dyDescent="0.2">
      <c r="A563" s="2"/>
      <c r="B563" s="86"/>
      <c r="C563" s="86"/>
      <c r="D563" s="87"/>
      <c r="E563" s="8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A563" s="43"/>
      <c r="AB563" s="43"/>
      <c r="AC563" s="43"/>
      <c r="AD563" s="43"/>
      <c r="AE563" s="43"/>
      <c r="AF563" s="4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 ht="13.5" customHeight="1" x14ac:dyDescent="0.2">
      <c r="A564" s="2"/>
      <c r="B564" s="86"/>
      <c r="C564" s="86"/>
      <c r="D564" s="87"/>
      <c r="E564" s="8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A564" s="43"/>
      <c r="AB564" s="43"/>
      <c r="AC564" s="43"/>
      <c r="AD564" s="43"/>
      <c r="AE564" s="43"/>
      <c r="AF564" s="4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 ht="13.5" customHeight="1" x14ac:dyDescent="0.2">
      <c r="A565" s="2"/>
      <c r="B565" s="86"/>
      <c r="C565" s="86"/>
      <c r="D565" s="87"/>
      <c r="E565" s="8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A565" s="43"/>
      <c r="AB565" s="43"/>
      <c r="AC565" s="43"/>
      <c r="AD565" s="43"/>
      <c r="AE565" s="43"/>
      <c r="AF565" s="4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 ht="13.5" customHeight="1" x14ac:dyDescent="0.2">
      <c r="A566" s="2"/>
      <c r="B566" s="86"/>
      <c r="C566" s="86"/>
      <c r="D566" s="87"/>
      <c r="E566" s="8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A566" s="43"/>
      <c r="AB566" s="43"/>
      <c r="AC566" s="43"/>
      <c r="AD566" s="43"/>
      <c r="AE566" s="43"/>
      <c r="AF566" s="4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 ht="13.5" customHeight="1" x14ac:dyDescent="0.2">
      <c r="A567" s="2"/>
      <c r="B567" s="86"/>
      <c r="C567" s="86"/>
      <c r="D567" s="87"/>
      <c r="E567" s="8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A567" s="43"/>
      <c r="AB567" s="43"/>
      <c r="AC567" s="43"/>
      <c r="AD567" s="43"/>
      <c r="AE567" s="43"/>
      <c r="AF567" s="4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 ht="13.5" customHeight="1" x14ac:dyDescent="0.2">
      <c r="A568" s="2"/>
      <c r="B568" s="86"/>
      <c r="C568" s="86"/>
      <c r="D568" s="87"/>
      <c r="E568" s="8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A568" s="43"/>
      <c r="AB568" s="43"/>
      <c r="AC568" s="43"/>
      <c r="AD568" s="43"/>
      <c r="AE568" s="43"/>
      <c r="AF568" s="4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 ht="13.5" customHeight="1" x14ac:dyDescent="0.2">
      <c r="A569" s="2"/>
      <c r="B569" s="86"/>
      <c r="C569" s="86"/>
      <c r="D569" s="87"/>
      <c r="E569" s="8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A569" s="43"/>
      <c r="AB569" s="43"/>
      <c r="AC569" s="43"/>
      <c r="AD569" s="43"/>
      <c r="AE569" s="43"/>
      <c r="AF569" s="4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 ht="13.5" customHeight="1" x14ac:dyDescent="0.2">
      <c r="A570" s="2"/>
      <c r="B570" s="86"/>
      <c r="C570" s="86"/>
      <c r="D570" s="87"/>
      <c r="E570" s="8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A570" s="43"/>
      <c r="AB570" s="43"/>
      <c r="AC570" s="43"/>
      <c r="AD570" s="43"/>
      <c r="AE570" s="43"/>
      <c r="AF570" s="4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 ht="13.5" customHeight="1" x14ac:dyDescent="0.2">
      <c r="A571" s="2"/>
      <c r="B571" s="86"/>
      <c r="C571" s="86"/>
      <c r="D571" s="87"/>
      <c r="E571" s="8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A571" s="43"/>
      <c r="AB571" s="43"/>
      <c r="AC571" s="43"/>
      <c r="AD571" s="43"/>
      <c r="AE571" s="43"/>
      <c r="AF571" s="4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 ht="13.5" customHeight="1" x14ac:dyDescent="0.2">
      <c r="A572" s="2"/>
      <c r="B572" s="86"/>
      <c r="C572" s="86"/>
      <c r="D572" s="87"/>
      <c r="E572" s="8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A572" s="43"/>
      <c r="AB572" s="43"/>
      <c r="AC572" s="43"/>
      <c r="AD572" s="43"/>
      <c r="AE572" s="43"/>
      <c r="AF572" s="4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 ht="13.5" customHeight="1" x14ac:dyDescent="0.2">
      <c r="A573" s="2"/>
      <c r="B573" s="86"/>
      <c r="C573" s="86"/>
      <c r="D573" s="87"/>
      <c r="E573" s="8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A573" s="43"/>
      <c r="AB573" s="43"/>
      <c r="AC573" s="43"/>
      <c r="AD573" s="43"/>
      <c r="AE573" s="43"/>
      <c r="AF573" s="4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 ht="13.5" customHeight="1" x14ac:dyDescent="0.2">
      <c r="A574" s="2"/>
      <c r="B574" s="86"/>
      <c r="C574" s="86"/>
      <c r="D574" s="87"/>
      <c r="E574" s="8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A574" s="43"/>
      <c r="AB574" s="43"/>
      <c r="AC574" s="43"/>
      <c r="AD574" s="43"/>
      <c r="AE574" s="43"/>
      <c r="AF574" s="4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 ht="13.5" customHeight="1" x14ac:dyDescent="0.2">
      <c r="A575" s="2"/>
      <c r="B575" s="86"/>
      <c r="C575" s="86"/>
      <c r="D575" s="87"/>
      <c r="E575" s="8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A575" s="43"/>
      <c r="AB575" s="43"/>
      <c r="AC575" s="43"/>
      <c r="AD575" s="43"/>
      <c r="AE575" s="43"/>
      <c r="AF575" s="4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 ht="13.5" customHeight="1" x14ac:dyDescent="0.2">
      <c r="A576" s="2"/>
      <c r="B576" s="86"/>
      <c r="C576" s="86"/>
      <c r="D576" s="87"/>
      <c r="E576" s="8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A576" s="43"/>
      <c r="AB576" s="43"/>
      <c r="AC576" s="43"/>
      <c r="AD576" s="43"/>
      <c r="AE576" s="43"/>
      <c r="AF576" s="4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 ht="13.5" customHeight="1" x14ac:dyDescent="0.2">
      <c r="A577" s="2"/>
      <c r="B577" s="86"/>
      <c r="C577" s="86"/>
      <c r="D577" s="87"/>
      <c r="E577" s="8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A577" s="43"/>
      <c r="AB577" s="43"/>
      <c r="AC577" s="43"/>
      <c r="AD577" s="43"/>
      <c r="AE577" s="43"/>
      <c r="AF577" s="4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 ht="13.5" customHeight="1" x14ac:dyDescent="0.2">
      <c r="A578" s="2"/>
      <c r="B578" s="86"/>
      <c r="C578" s="86"/>
      <c r="D578" s="87"/>
      <c r="E578" s="8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A578" s="43"/>
      <c r="AB578" s="43"/>
      <c r="AC578" s="43"/>
      <c r="AD578" s="43"/>
      <c r="AE578" s="43"/>
      <c r="AF578" s="4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 ht="13.5" customHeight="1" x14ac:dyDescent="0.2">
      <c r="A579" s="2"/>
      <c r="B579" s="86"/>
      <c r="C579" s="86"/>
      <c r="D579" s="87"/>
      <c r="E579" s="8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A579" s="43"/>
      <c r="AB579" s="43"/>
      <c r="AC579" s="43"/>
      <c r="AD579" s="43"/>
      <c r="AE579" s="43"/>
      <c r="AF579" s="4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 ht="13.5" customHeight="1" x14ac:dyDescent="0.2">
      <c r="A580" s="2"/>
      <c r="B580" s="86"/>
      <c r="C580" s="86"/>
      <c r="D580" s="87"/>
      <c r="E580" s="8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A580" s="43"/>
      <c r="AB580" s="43"/>
      <c r="AC580" s="43"/>
      <c r="AD580" s="43"/>
      <c r="AE580" s="43"/>
      <c r="AF580" s="4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 ht="13.5" customHeight="1" x14ac:dyDescent="0.2">
      <c r="A581" s="2"/>
      <c r="B581" s="86"/>
      <c r="C581" s="86"/>
      <c r="D581" s="87"/>
      <c r="E581" s="8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A581" s="43"/>
      <c r="AB581" s="43"/>
      <c r="AC581" s="43"/>
      <c r="AD581" s="43"/>
      <c r="AE581" s="43"/>
      <c r="AF581" s="4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 ht="13.5" customHeight="1" x14ac:dyDescent="0.2">
      <c r="A582" s="2"/>
      <c r="B582" s="86"/>
      <c r="C582" s="86"/>
      <c r="D582" s="87"/>
      <c r="E582" s="8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  <c r="AA582" s="43"/>
      <c r="AB582" s="43"/>
      <c r="AC582" s="43"/>
      <c r="AD582" s="43"/>
      <c r="AE582" s="43"/>
      <c r="AF582" s="4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 ht="13.5" customHeight="1" x14ac:dyDescent="0.2">
      <c r="A583" s="2"/>
      <c r="B583" s="86"/>
      <c r="C583" s="86"/>
      <c r="D583" s="87"/>
      <c r="E583" s="8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  <c r="AA583" s="43"/>
      <c r="AB583" s="43"/>
      <c r="AC583" s="43"/>
      <c r="AD583" s="43"/>
      <c r="AE583" s="43"/>
      <c r="AF583" s="4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 ht="13.5" customHeight="1" x14ac:dyDescent="0.2">
      <c r="A584" s="2"/>
      <c r="B584" s="86"/>
      <c r="C584" s="86"/>
      <c r="D584" s="87"/>
      <c r="E584" s="8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  <c r="AA584" s="43"/>
      <c r="AB584" s="43"/>
      <c r="AC584" s="43"/>
      <c r="AD584" s="43"/>
      <c r="AE584" s="43"/>
      <c r="AF584" s="4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  <c r="AA585" s="43"/>
      <c r="AB585" s="43"/>
      <c r="AC585" s="43"/>
      <c r="AD585" s="43"/>
      <c r="AE585" s="43"/>
      <c r="AF585" s="4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  <c r="AA586" s="43"/>
      <c r="AB586" s="43"/>
      <c r="AC586" s="43"/>
      <c r="AD586" s="43"/>
      <c r="AE586" s="43"/>
      <c r="AF586" s="4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  <c r="AA587" s="43"/>
      <c r="AB587" s="43"/>
      <c r="AC587" s="43"/>
      <c r="AD587" s="43"/>
      <c r="AE587" s="43"/>
      <c r="AF587" s="4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  <c r="AA588" s="43"/>
      <c r="AB588" s="43"/>
      <c r="AC588" s="43"/>
      <c r="AD588" s="43"/>
      <c r="AE588" s="43"/>
      <c r="AF588" s="4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  <c r="AA589" s="43"/>
      <c r="AB589" s="43"/>
      <c r="AC589" s="43"/>
      <c r="AD589" s="43"/>
      <c r="AE589" s="43"/>
      <c r="AF589" s="4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  <c r="AA590" s="43"/>
      <c r="AB590" s="43"/>
      <c r="AC590" s="43"/>
      <c r="AD590" s="43"/>
      <c r="AE590" s="43"/>
      <c r="AF590" s="4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  <c r="AA591" s="43"/>
      <c r="AB591" s="43"/>
      <c r="AC591" s="43"/>
      <c r="AD591" s="43"/>
      <c r="AE591" s="43"/>
      <c r="AF591" s="4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  <c r="AA592" s="43"/>
      <c r="AB592" s="43"/>
      <c r="AC592" s="43"/>
      <c r="AD592" s="43"/>
      <c r="AE592" s="43"/>
      <c r="AF592" s="4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  <c r="AA593" s="43"/>
      <c r="AB593" s="43"/>
      <c r="AC593" s="43"/>
      <c r="AD593" s="43"/>
      <c r="AE593" s="43"/>
      <c r="AF593" s="4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  <c r="AA594" s="43"/>
      <c r="AB594" s="43"/>
      <c r="AC594" s="43"/>
      <c r="AD594" s="43"/>
      <c r="AE594" s="43"/>
      <c r="AF594" s="4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  <c r="AA595" s="43"/>
      <c r="AB595" s="43"/>
      <c r="AC595" s="43"/>
      <c r="AD595" s="43"/>
      <c r="AE595" s="43"/>
      <c r="AF595" s="4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  <c r="AA596" s="43"/>
      <c r="AB596" s="43"/>
      <c r="AC596" s="43"/>
      <c r="AD596" s="43"/>
      <c r="AE596" s="43"/>
      <c r="AF596" s="4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  <c r="AA597" s="43"/>
      <c r="AB597" s="43"/>
      <c r="AC597" s="43"/>
      <c r="AD597" s="43"/>
      <c r="AE597" s="43"/>
      <c r="AF597" s="4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  <c r="AA598" s="43"/>
      <c r="AB598" s="43"/>
      <c r="AC598" s="43"/>
      <c r="AD598" s="43"/>
      <c r="AE598" s="43"/>
      <c r="AF598" s="4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  <c r="AA599" s="43"/>
      <c r="AB599" s="43"/>
      <c r="AC599" s="43"/>
      <c r="AD599" s="43"/>
      <c r="AE599" s="43"/>
      <c r="AF599" s="4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  <c r="AA600" s="43"/>
      <c r="AB600" s="43"/>
      <c r="AC600" s="43"/>
      <c r="AD600" s="43"/>
      <c r="AE600" s="43"/>
      <c r="AF600" s="4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  <c r="AA601" s="43"/>
      <c r="AB601" s="43"/>
      <c r="AC601" s="43"/>
      <c r="AD601" s="43"/>
      <c r="AE601" s="43"/>
      <c r="AF601" s="4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  <c r="AA602" s="43"/>
      <c r="AB602" s="43"/>
      <c r="AC602" s="43"/>
      <c r="AD602" s="43"/>
      <c r="AE602" s="43"/>
      <c r="AF602" s="4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  <c r="AA603" s="43"/>
      <c r="AB603" s="43"/>
      <c r="AC603" s="43"/>
      <c r="AD603" s="43"/>
      <c r="AE603" s="43"/>
      <c r="AF603" s="4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  <c r="AA604" s="43"/>
      <c r="AB604" s="43"/>
      <c r="AC604" s="43"/>
      <c r="AD604" s="43"/>
      <c r="AE604" s="43"/>
      <c r="AF604" s="4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  <c r="AA605" s="43"/>
      <c r="AB605" s="43"/>
      <c r="AC605" s="43"/>
      <c r="AD605" s="43"/>
      <c r="AE605" s="43"/>
      <c r="AF605" s="4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  <c r="AA606" s="43"/>
      <c r="AB606" s="43"/>
      <c r="AC606" s="43"/>
      <c r="AD606" s="43"/>
      <c r="AE606" s="43"/>
      <c r="AF606" s="4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  <c r="AA607" s="43"/>
      <c r="AB607" s="43"/>
      <c r="AC607" s="43"/>
      <c r="AD607" s="43"/>
      <c r="AE607" s="43"/>
      <c r="AF607" s="4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  <c r="AA608" s="43"/>
      <c r="AB608" s="43"/>
      <c r="AC608" s="43"/>
      <c r="AD608" s="43"/>
      <c r="AE608" s="43"/>
      <c r="AF608" s="4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  <c r="AA609" s="43"/>
      <c r="AB609" s="43"/>
      <c r="AC609" s="43"/>
      <c r="AD609" s="43"/>
      <c r="AE609" s="43"/>
      <c r="AF609" s="4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  <c r="AA610" s="43"/>
      <c r="AB610" s="43"/>
      <c r="AC610" s="43"/>
      <c r="AD610" s="43"/>
      <c r="AE610" s="43"/>
      <c r="AF610" s="4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  <c r="AA611" s="43"/>
      <c r="AB611" s="43"/>
      <c r="AC611" s="43"/>
      <c r="AD611" s="43"/>
      <c r="AE611" s="43"/>
      <c r="AF611" s="4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  <c r="AA612" s="43"/>
      <c r="AB612" s="43"/>
      <c r="AC612" s="43"/>
      <c r="AD612" s="43"/>
      <c r="AE612" s="43"/>
      <c r="AF612" s="4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  <c r="AA613" s="43"/>
      <c r="AB613" s="43"/>
      <c r="AC613" s="43"/>
      <c r="AD613" s="43"/>
      <c r="AE613" s="43"/>
      <c r="AF613" s="4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  <c r="AA614" s="43"/>
      <c r="AB614" s="43"/>
      <c r="AC614" s="43"/>
      <c r="AD614" s="43"/>
      <c r="AE614" s="43"/>
      <c r="AF614" s="4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  <c r="AA615" s="43"/>
      <c r="AB615" s="43"/>
      <c r="AC615" s="43"/>
      <c r="AD615" s="43"/>
      <c r="AE615" s="43"/>
      <c r="AF615" s="4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  <c r="AA616" s="43"/>
      <c r="AB616" s="43"/>
      <c r="AC616" s="43"/>
      <c r="AD616" s="43"/>
      <c r="AE616" s="43"/>
      <c r="AF616" s="4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  <c r="AA617" s="43"/>
      <c r="AB617" s="43"/>
      <c r="AC617" s="43"/>
      <c r="AD617" s="43"/>
      <c r="AE617" s="43"/>
      <c r="AF617" s="4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  <c r="AA618" s="43"/>
      <c r="AB618" s="43"/>
      <c r="AC618" s="43"/>
      <c r="AD618" s="43"/>
      <c r="AE618" s="43"/>
      <c r="AF618" s="4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  <c r="AA619" s="43"/>
      <c r="AB619" s="43"/>
      <c r="AC619" s="43"/>
      <c r="AD619" s="43"/>
      <c r="AE619" s="43"/>
      <c r="AF619" s="4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  <c r="AA620" s="43"/>
      <c r="AB620" s="43"/>
      <c r="AC620" s="43"/>
      <c r="AD620" s="43"/>
      <c r="AE620" s="43"/>
      <c r="AF620" s="4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  <c r="AA621" s="43"/>
      <c r="AB621" s="43"/>
      <c r="AC621" s="43"/>
      <c r="AD621" s="43"/>
      <c r="AE621" s="43"/>
      <c r="AF621" s="4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  <c r="AA622" s="43"/>
      <c r="AB622" s="43"/>
      <c r="AC622" s="43"/>
      <c r="AD622" s="43"/>
      <c r="AE622" s="43"/>
      <c r="AF622" s="4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  <c r="AA623" s="43"/>
      <c r="AB623" s="43"/>
      <c r="AC623" s="43"/>
      <c r="AD623" s="43"/>
      <c r="AE623" s="43"/>
      <c r="AF623" s="4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  <c r="AA624" s="43"/>
      <c r="AB624" s="43"/>
      <c r="AC624" s="43"/>
      <c r="AD624" s="43"/>
      <c r="AE624" s="43"/>
      <c r="AF624" s="4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  <c r="AA625" s="43"/>
      <c r="AB625" s="43"/>
      <c r="AC625" s="43"/>
      <c r="AD625" s="43"/>
      <c r="AE625" s="43"/>
      <c r="AF625" s="4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  <c r="AA626" s="43"/>
      <c r="AB626" s="43"/>
      <c r="AC626" s="43"/>
      <c r="AD626" s="43"/>
      <c r="AE626" s="43"/>
      <c r="AF626" s="4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  <c r="AA627" s="43"/>
      <c r="AB627" s="43"/>
      <c r="AC627" s="43"/>
      <c r="AD627" s="43"/>
      <c r="AE627" s="43"/>
      <c r="AF627" s="4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  <c r="AA628" s="43"/>
      <c r="AB628" s="43"/>
      <c r="AC628" s="43"/>
      <c r="AD628" s="43"/>
      <c r="AE628" s="43"/>
      <c r="AF628" s="4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  <c r="AA629" s="43"/>
      <c r="AB629" s="43"/>
      <c r="AC629" s="43"/>
      <c r="AD629" s="43"/>
      <c r="AE629" s="43"/>
      <c r="AF629" s="4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  <c r="AA630" s="43"/>
      <c r="AB630" s="43"/>
      <c r="AC630" s="43"/>
      <c r="AD630" s="43"/>
      <c r="AE630" s="43"/>
      <c r="AF630" s="4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  <c r="AA631" s="43"/>
      <c r="AB631" s="43"/>
      <c r="AC631" s="43"/>
      <c r="AD631" s="43"/>
      <c r="AE631" s="43"/>
      <c r="AF631" s="4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  <c r="AA632" s="43"/>
      <c r="AB632" s="43"/>
      <c r="AC632" s="43"/>
      <c r="AD632" s="43"/>
      <c r="AE632" s="43"/>
      <c r="AF632" s="4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  <c r="AA633" s="43"/>
      <c r="AB633" s="43"/>
      <c r="AC633" s="43"/>
      <c r="AD633" s="43"/>
      <c r="AE633" s="43"/>
      <c r="AF633" s="4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  <c r="AA634" s="43"/>
      <c r="AB634" s="43"/>
      <c r="AC634" s="43"/>
      <c r="AD634" s="43"/>
      <c r="AE634" s="43"/>
      <c r="AF634" s="4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  <c r="AA635" s="43"/>
      <c r="AB635" s="43"/>
      <c r="AC635" s="43"/>
      <c r="AD635" s="43"/>
      <c r="AE635" s="43"/>
      <c r="AF635" s="4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  <c r="AA636" s="43"/>
      <c r="AB636" s="43"/>
      <c r="AC636" s="43"/>
      <c r="AD636" s="43"/>
      <c r="AE636" s="43"/>
      <c r="AF636" s="4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  <c r="AA637" s="43"/>
      <c r="AB637" s="43"/>
      <c r="AC637" s="43"/>
      <c r="AD637" s="43"/>
      <c r="AE637" s="43"/>
      <c r="AF637" s="4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  <c r="AA638" s="43"/>
      <c r="AB638" s="43"/>
      <c r="AC638" s="43"/>
      <c r="AD638" s="43"/>
      <c r="AE638" s="43"/>
      <c r="AF638" s="4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  <c r="AA639" s="43"/>
      <c r="AB639" s="43"/>
      <c r="AC639" s="43"/>
      <c r="AD639" s="43"/>
      <c r="AE639" s="43"/>
      <c r="AF639" s="4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  <c r="AA640" s="43"/>
      <c r="AB640" s="43"/>
      <c r="AC640" s="43"/>
      <c r="AD640" s="43"/>
      <c r="AE640" s="43"/>
      <c r="AF640" s="4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  <c r="AA641" s="43"/>
      <c r="AB641" s="43"/>
      <c r="AC641" s="43"/>
      <c r="AD641" s="43"/>
      <c r="AE641" s="43"/>
      <c r="AF641" s="4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  <c r="AA642" s="43"/>
      <c r="AB642" s="43"/>
      <c r="AC642" s="43"/>
      <c r="AD642" s="43"/>
      <c r="AE642" s="43"/>
      <c r="AF642" s="4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  <c r="AA643" s="43"/>
      <c r="AB643" s="43"/>
      <c r="AC643" s="43"/>
      <c r="AD643" s="43"/>
      <c r="AE643" s="43"/>
      <c r="AF643" s="4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  <c r="AA644" s="43"/>
      <c r="AB644" s="43"/>
      <c r="AC644" s="43"/>
      <c r="AD644" s="43"/>
      <c r="AE644" s="43"/>
      <c r="AF644" s="4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  <c r="AA645" s="43"/>
      <c r="AB645" s="43"/>
      <c r="AC645" s="43"/>
      <c r="AD645" s="43"/>
      <c r="AE645" s="43"/>
      <c r="AF645" s="4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  <c r="AA646" s="43"/>
      <c r="AB646" s="43"/>
      <c r="AC646" s="43"/>
      <c r="AD646" s="43"/>
      <c r="AE646" s="43"/>
      <c r="AF646" s="4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  <c r="AA647" s="43"/>
      <c r="AB647" s="43"/>
      <c r="AC647" s="43"/>
      <c r="AD647" s="43"/>
      <c r="AE647" s="43"/>
      <c r="AF647" s="4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  <c r="AA648" s="43"/>
      <c r="AB648" s="43"/>
      <c r="AC648" s="43"/>
      <c r="AD648" s="43"/>
      <c r="AE648" s="43"/>
      <c r="AF648" s="4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  <c r="AA649" s="43"/>
      <c r="AB649" s="43"/>
      <c r="AC649" s="43"/>
      <c r="AD649" s="43"/>
      <c r="AE649" s="43"/>
      <c r="AF649" s="4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  <c r="AA650" s="43"/>
      <c r="AB650" s="43"/>
      <c r="AC650" s="43"/>
      <c r="AD650" s="43"/>
      <c r="AE650" s="43"/>
      <c r="AF650" s="4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  <c r="AA651" s="43"/>
      <c r="AB651" s="43"/>
      <c r="AC651" s="43"/>
      <c r="AD651" s="43"/>
      <c r="AE651" s="43"/>
      <c r="AF651" s="4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  <c r="AA652" s="43"/>
      <c r="AB652" s="43"/>
      <c r="AC652" s="43"/>
      <c r="AD652" s="43"/>
      <c r="AE652" s="43"/>
      <c r="AF652" s="4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  <c r="AA653" s="43"/>
      <c r="AB653" s="43"/>
      <c r="AC653" s="43"/>
      <c r="AD653" s="43"/>
      <c r="AE653" s="43"/>
      <c r="AF653" s="4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  <c r="AA654" s="43"/>
      <c r="AB654" s="43"/>
      <c r="AC654" s="43"/>
      <c r="AD654" s="43"/>
      <c r="AE654" s="43"/>
      <c r="AF654" s="4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  <c r="AA655" s="43"/>
      <c r="AB655" s="43"/>
      <c r="AC655" s="43"/>
      <c r="AD655" s="43"/>
      <c r="AE655" s="43"/>
      <c r="AF655" s="4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  <c r="AA656" s="43"/>
      <c r="AB656" s="43"/>
      <c r="AC656" s="43"/>
      <c r="AD656" s="43"/>
      <c r="AE656" s="43"/>
      <c r="AF656" s="4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  <c r="AA657" s="43"/>
      <c r="AB657" s="43"/>
      <c r="AC657" s="43"/>
      <c r="AD657" s="43"/>
      <c r="AE657" s="43"/>
      <c r="AF657" s="4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  <c r="AA658" s="43"/>
      <c r="AB658" s="43"/>
      <c r="AC658" s="43"/>
      <c r="AD658" s="43"/>
      <c r="AE658" s="43"/>
      <c r="AF658" s="4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  <c r="AA659" s="43"/>
      <c r="AB659" s="43"/>
      <c r="AC659" s="43"/>
      <c r="AD659" s="43"/>
      <c r="AE659" s="43"/>
      <c r="AF659" s="4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  <c r="AA660" s="43"/>
      <c r="AB660" s="43"/>
      <c r="AC660" s="43"/>
      <c r="AD660" s="43"/>
      <c r="AE660" s="43"/>
      <c r="AF660" s="4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  <c r="AA661" s="43"/>
      <c r="AB661" s="43"/>
      <c r="AC661" s="43"/>
      <c r="AD661" s="43"/>
      <c r="AE661" s="43"/>
      <c r="AF661" s="4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  <c r="AA662" s="43"/>
      <c r="AB662" s="43"/>
      <c r="AC662" s="43"/>
      <c r="AD662" s="43"/>
      <c r="AE662" s="43"/>
      <c r="AF662" s="4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  <c r="AA663" s="43"/>
      <c r="AB663" s="43"/>
      <c r="AC663" s="43"/>
      <c r="AD663" s="43"/>
      <c r="AE663" s="43"/>
      <c r="AF663" s="4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  <c r="AA664" s="43"/>
      <c r="AB664" s="43"/>
      <c r="AC664" s="43"/>
      <c r="AD664" s="43"/>
      <c r="AE664" s="43"/>
      <c r="AF664" s="4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  <c r="AA665" s="43"/>
      <c r="AB665" s="43"/>
      <c r="AC665" s="43"/>
      <c r="AD665" s="43"/>
      <c r="AE665" s="43"/>
      <c r="AF665" s="4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  <c r="AA666" s="43"/>
      <c r="AB666" s="43"/>
      <c r="AC666" s="43"/>
      <c r="AD666" s="43"/>
      <c r="AE666" s="43"/>
      <c r="AF666" s="4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  <c r="AA667" s="43"/>
      <c r="AB667" s="43"/>
      <c r="AC667" s="43"/>
      <c r="AD667" s="43"/>
      <c r="AE667" s="43"/>
      <c r="AF667" s="4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  <c r="AA668" s="43"/>
      <c r="AB668" s="43"/>
      <c r="AC668" s="43"/>
      <c r="AD668" s="43"/>
      <c r="AE668" s="43"/>
      <c r="AF668" s="4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  <c r="AA669" s="43"/>
      <c r="AB669" s="43"/>
      <c r="AC669" s="43"/>
      <c r="AD669" s="43"/>
      <c r="AE669" s="43"/>
      <c r="AF669" s="4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  <c r="AA670" s="43"/>
      <c r="AB670" s="43"/>
      <c r="AC670" s="43"/>
      <c r="AD670" s="43"/>
      <c r="AE670" s="43"/>
      <c r="AF670" s="4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  <c r="AA671" s="43"/>
      <c r="AB671" s="43"/>
      <c r="AC671" s="43"/>
      <c r="AD671" s="43"/>
      <c r="AE671" s="43"/>
      <c r="AF671" s="4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  <c r="AA672" s="43"/>
      <c r="AB672" s="43"/>
      <c r="AC672" s="43"/>
      <c r="AD672" s="43"/>
      <c r="AE672" s="43"/>
      <c r="AF672" s="4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  <c r="AA673" s="43"/>
      <c r="AB673" s="43"/>
      <c r="AC673" s="43"/>
      <c r="AD673" s="43"/>
      <c r="AE673" s="43"/>
      <c r="AF673" s="4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  <c r="AA674" s="43"/>
      <c r="AB674" s="43"/>
      <c r="AC674" s="43"/>
      <c r="AD674" s="43"/>
      <c r="AE674" s="43"/>
      <c r="AF674" s="4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  <c r="AA675" s="43"/>
      <c r="AB675" s="43"/>
      <c r="AC675" s="43"/>
      <c r="AD675" s="43"/>
      <c r="AE675" s="43"/>
      <c r="AF675" s="4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  <c r="AA676" s="43"/>
      <c r="AB676" s="43"/>
      <c r="AC676" s="43"/>
      <c r="AD676" s="43"/>
      <c r="AE676" s="43"/>
      <c r="AF676" s="4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  <c r="AA677" s="43"/>
      <c r="AB677" s="43"/>
      <c r="AC677" s="43"/>
      <c r="AD677" s="43"/>
      <c r="AE677" s="43"/>
      <c r="AF677" s="4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  <c r="AA678" s="43"/>
      <c r="AB678" s="43"/>
      <c r="AC678" s="43"/>
      <c r="AD678" s="43"/>
      <c r="AE678" s="43"/>
      <c r="AF678" s="4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  <c r="AA679" s="43"/>
      <c r="AB679" s="43"/>
      <c r="AC679" s="43"/>
      <c r="AD679" s="43"/>
      <c r="AE679" s="43"/>
      <c r="AF679" s="4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  <c r="AA680" s="43"/>
      <c r="AB680" s="43"/>
      <c r="AC680" s="43"/>
      <c r="AD680" s="43"/>
      <c r="AE680" s="43"/>
      <c r="AF680" s="4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  <c r="AA681" s="43"/>
      <c r="AB681" s="43"/>
      <c r="AC681" s="43"/>
      <c r="AD681" s="43"/>
      <c r="AE681" s="43"/>
      <c r="AF681" s="4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  <c r="AA682" s="43"/>
      <c r="AB682" s="43"/>
      <c r="AC682" s="43"/>
      <c r="AD682" s="43"/>
      <c r="AE682" s="43"/>
      <c r="AF682" s="4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  <c r="AA683" s="43"/>
      <c r="AB683" s="43"/>
      <c r="AC683" s="43"/>
      <c r="AD683" s="43"/>
      <c r="AE683" s="43"/>
      <c r="AF683" s="4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  <c r="AA684" s="43"/>
      <c r="AB684" s="43"/>
      <c r="AC684" s="43"/>
      <c r="AD684" s="43"/>
      <c r="AE684" s="43"/>
      <c r="AF684" s="4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  <c r="AA685" s="43"/>
      <c r="AB685" s="43"/>
      <c r="AC685" s="43"/>
      <c r="AD685" s="43"/>
      <c r="AE685" s="43"/>
      <c r="AF685" s="4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  <c r="AA686" s="43"/>
      <c r="AB686" s="43"/>
      <c r="AC686" s="43"/>
      <c r="AD686" s="43"/>
      <c r="AE686" s="43"/>
      <c r="AF686" s="4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  <c r="AA687" s="43"/>
      <c r="AB687" s="43"/>
      <c r="AC687" s="43"/>
      <c r="AD687" s="43"/>
      <c r="AE687" s="43"/>
      <c r="AF687" s="4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  <c r="AA688" s="43"/>
      <c r="AB688" s="43"/>
      <c r="AC688" s="43"/>
      <c r="AD688" s="43"/>
      <c r="AE688" s="43"/>
      <c r="AF688" s="4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  <c r="AA689" s="43"/>
      <c r="AB689" s="43"/>
      <c r="AC689" s="43"/>
      <c r="AD689" s="43"/>
      <c r="AE689" s="43"/>
      <c r="AF689" s="4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  <c r="AA690" s="43"/>
      <c r="AB690" s="43"/>
      <c r="AC690" s="43"/>
      <c r="AD690" s="43"/>
      <c r="AE690" s="43"/>
      <c r="AF690" s="4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  <c r="AA691" s="43"/>
      <c r="AB691" s="43"/>
      <c r="AC691" s="43"/>
      <c r="AD691" s="43"/>
      <c r="AE691" s="43"/>
      <c r="AF691" s="4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  <c r="AA692" s="43"/>
      <c r="AB692" s="43"/>
      <c r="AC692" s="43"/>
      <c r="AD692" s="43"/>
      <c r="AE692" s="43"/>
      <c r="AF692" s="4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  <c r="AA693" s="43"/>
      <c r="AB693" s="43"/>
      <c r="AC693" s="43"/>
      <c r="AD693" s="43"/>
      <c r="AE693" s="43"/>
      <c r="AF693" s="4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  <c r="AA694" s="43"/>
      <c r="AB694" s="43"/>
      <c r="AC694" s="43"/>
      <c r="AD694" s="43"/>
      <c r="AE694" s="43"/>
      <c r="AF694" s="4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  <c r="AA695" s="43"/>
      <c r="AB695" s="43"/>
      <c r="AC695" s="43"/>
      <c r="AD695" s="43"/>
      <c r="AE695" s="43"/>
      <c r="AF695" s="4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  <c r="AA696" s="43"/>
      <c r="AB696" s="43"/>
      <c r="AC696" s="43"/>
      <c r="AD696" s="43"/>
      <c r="AE696" s="43"/>
      <c r="AF696" s="4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  <c r="AA697" s="43"/>
      <c r="AB697" s="43"/>
      <c r="AC697" s="43"/>
      <c r="AD697" s="43"/>
      <c r="AE697" s="43"/>
      <c r="AF697" s="4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  <c r="AA698" s="43"/>
      <c r="AB698" s="43"/>
      <c r="AC698" s="43"/>
      <c r="AD698" s="43"/>
      <c r="AE698" s="43"/>
      <c r="AF698" s="4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  <c r="AA699" s="43"/>
      <c r="AB699" s="43"/>
      <c r="AC699" s="43"/>
      <c r="AD699" s="43"/>
      <c r="AE699" s="43"/>
      <c r="AF699" s="4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  <c r="AA700" s="43"/>
      <c r="AB700" s="43"/>
      <c r="AC700" s="43"/>
      <c r="AD700" s="43"/>
      <c r="AE700" s="43"/>
      <c r="AF700" s="4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  <c r="AA701" s="43"/>
      <c r="AB701" s="43"/>
      <c r="AC701" s="43"/>
      <c r="AD701" s="43"/>
      <c r="AE701" s="43"/>
      <c r="AF701" s="4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  <c r="AA702" s="43"/>
      <c r="AB702" s="43"/>
      <c r="AC702" s="43"/>
      <c r="AD702" s="43"/>
      <c r="AE702" s="43"/>
      <c r="AF702" s="4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  <c r="AA703" s="43"/>
      <c r="AB703" s="43"/>
      <c r="AC703" s="43"/>
      <c r="AD703" s="43"/>
      <c r="AE703" s="43"/>
      <c r="AF703" s="4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  <c r="AA704" s="43"/>
      <c r="AB704" s="43"/>
      <c r="AC704" s="43"/>
      <c r="AD704" s="43"/>
      <c r="AE704" s="43"/>
      <c r="AF704" s="4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  <c r="AA705" s="43"/>
      <c r="AB705" s="43"/>
      <c r="AC705" s="43"/>
      <c r="AD705" s="43"/>
      <c r="AE705" s="43"/>
      <c r="AF705" s="4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  <c r="AA706" s="43"/>
      <c r="AB706" s="43"/>
      <c r="AC706" s="43"/>
      <c r="AD706" s="43"/>
      <c r="AE706" s="43"/>
      <c r="AF706" s="4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  <c r="AA707" s="43"/>
      <c r="AB707" s="43"/>
      <c r="AC707" s="43"/>
      <c r="AD707" s="43"/>
      <c r="AE707" s="43"/>
      <c r="AF707" s="4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  <c r="AA708" s="43"/>
      <c r="AB708" s="43"/>
      <c r="AC708" s="43"/>
      <c r="AD708" s="43"/>
      <c r="AE708" s="43"/>
      <c r="AF708" s="4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  <c r="AA709" s="43"/>
      <c r="AB709" s="43"/>
      <c r="AC709" s="43"/>
      <c r="AD709" s="43"/>
      <c r="AE709" s="43"/>
      <c r="AF709" s="4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  <c r="AA710" s="43"/>
      <c r="AB710" s="43"/>
      <c r="AC710" s="43"/>
      <c r="AD710" s="43"/>
      <c r="AE710" s="43"/>
      <c r="AF710" s="4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  <c r="AA711" s="43"/>
      <c r="AB711" s="43"/>
      <c r="AC711" s="43"/>
      <c r="AD711" s="43"/>
      <c r="AE711" s="43"/>
      <c r="AF711" s="4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  <c r="AA712" s="43"/>
      <c r="AB712" s="43"/>
      <c r="AC712" s="43"/>
      <c r="AD712" s="43"/>
      <c r="AE712" s="43"/>
      <c r="AF712" s="4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  <c r="AA713" s="43"/>
      <c r="AB713" s="43"/>
      <c r="AC713" s="43"/>
      <c r="AD713" s="43"/>
      <c r="AE713" s="43"/>
      <c r="AF713" s="4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  <c r="AA714" s="43"/>
      <c r="AB714" s="43"/>
      <c r="AC714" s="43"/>
      <c r="AD714" s="43"/>
      <c r="AE714" s="43"/>
      <c r="AF714" s="4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  <c r="AA715" s="43"/>
      <c r="AB715" s="43"/>
      <c r="AC715" s="43"/>
      <c r="AD715" s="43"/>
      <c r="AE715" s="43"/>
      <c r="AF715" s="4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  <c r="AA716" s="43"/>
      <c r="AB716" s="43"/>
      <c r="AC716" s="43"/>
      <c r="AD716" s="43"/>
      <c r="AE716" s="43"/>
      <c r="AF716" s="4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  <c r="AA717" s="43"/>
      <c r="AB717" s="43"/>
      <c r="AC717" s="43"/>
      <c r="AD717" s="43"/>
      <c r="AE717" s="43"/>
      <c r="AF717" s="4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  <c r="AA718" s="43"/>
      <c r="AB718" s="43"/>
      <c r="AC718" s="43"/>
      <c r="AD718" s="43"/>
      <c r="AE718" s="43"/>
      <c r="AF718" s="4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  <c r="AA719" s="43"/>
      <c r="AB719" s="43"/>
      <c r="AC719" s="43"/>
      <c r="AD719" s="43"/>
      <c r="AE719" s="43"/>
      <c r="AF719" s="4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  <c r="AA720" s="43"/>
      <c r="AB720" s="43"/>
      <c r="AC720" s="43"/>
      <c r="AD720" s="43"/>
      <c r="AE720" s="43"/>
      <c r="AF720" s="4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  <c r="AA721" s="43"/>
      <c r="AB721" s="43"/>
      <c r="AC721" s="43"/>
      <c r="AD721" s="43"/>
      <c r="AE721" s="43"/>
      <c r="AF721" s="4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  <c r="AA722" s="43"/>
      <c r="AB722" s="43"/>
      <c r="AC722" s="43"/>
      <c r="AD722" s="43"/>
      <c r="AE722" s="43"/>
      <c r="AF722" s="4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  <c r="AA723" s="43"/>
      <c r="AB723" s="43"/>
      <c r="AC723" s="43"/>
      <c r="AD723" s="43"/>
      <c r="AE723" s="43"/>
      <c r="AF723" s="4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  <c r="AA724" s="43"/>
      <c r="AB724" s="43"/>
      <c r="AC724" s="43"/>
      <c r="AD724" s="43"/>
      <c r="AE724" s="43"/>
      <c r="AF724" s="4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  <c r="AA725" s="43"/>
      <c r="AB725" s="43"/>
      <c r="AC725" s="43"/>
      <c r="AD725" s="43"/>
      <c r="AE725" s="43"/>
      <c r="AF725" s="4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  <c r="AA726" s="43"/>
      <c r="AB726" s="43"/>
      <c r="AC726" s="43"/>
      <c r="AD726" s="43"/>
      <c r="AE726" s="43"/>
      <c r="AF726" s="4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  <c r="AA727" s="43"/>
      <c r="AB727" s="43"/>
      <c r="AC727" s="43"/>
      <c r="AD727" s="43"/>
      <c r="AE727" s="43"/>
      <c r="AF727" s="4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  <c r="AA728" s="43"/>
      <c r="AB728" s="43"/>
      <c r="AC728" s="43"/>
      <c r="AD728" s="43"/>
      <c r="AE728" s="43"/>
      <c r="AF728" s="4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  <c r="AA729" s="43"/>
      <c r="AB729" s="43"/>
      <c r="AC729" s="43"/>
      <c r="AD729" s="43"/>
      <c r="AE729" s="43"/>
      <c r="AF729" s="4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  <c r="AA730" s="43"/>
      <c r="AB730" s="43"/>
      <c r="AC730" s="43"/>
      <c r="AD730" s="43"/>
      <c r="AE730" s="43"/>
      <c r="AF730" s="4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  <c r="AA731" s="43"/>
      <c r="AB731" s="43"/>
      <c r="AC731" s="43"/>
      <c r="AD731" s="43"/>
      <c r="AE731" s="43"/>
      <c r="AF731" s="4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  <c r="AA732" s="43"/>
      <c r="AB732" s="43"/>
      <c r="AC732" s="43"/>
      <c r="AD732" s="43"/>
      <c r="AE732" s="43"/>
      <c r="AF732" s="4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  <c r="AA733" s="43"/>
      <c r="AB733" s="43"/>
      <c r="AC733" s="43"/>
      <c r="AD733" s="43"/>
      <c r="AE733" s="43"/>
      <c r="AF733" s="4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  <c r="AA734" s="43"/>
      <c r="AB734" s="43"/>
      <c r="AC734" s="43"/>
      <c r="AD734" s="43"/>
      <c r="AE734" s="43"/>
      <c r="AF734" s="4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  <c r="AA735" s="43"/>
      <c r="AB735" s="43"/>
      <c r="AC735" s="43"/>
      <c r="AD735" s="43"/>
      <c r="AE735" s="43"/>
      <c r="AF735" s="4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  <c r="AA736" s="43"/>
      <c r="AB736" s="43"/>
      <c r="AC736" s="43"/>
      <c r="AD736" s="43"/>
      <c r="AE736" s="43"/>
      <c r="AF736" s="4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  <c r="AA737" s="43"/>
      <c r="AB737" s="43"/>
      <c r="AC737" s="43"/>
      <c r="AD737" s="43"/>
      <c r="AE737" s="43"/>
      <c r="AF737" s="4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  <c r="AA738" s="43"/>
      <c r="AB738" s="43"/>
      <c r="AC738" s="43"/>
      <c r="AD738" s="43"/>
      <c r="AE738" s="43"/>
      <c r="AF738" s="4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  <c r="AA739" s="43"/>
      <c r="AB739" s="43"/>
      <c r="AC739" s="43"/>
      <c r="AD739" s="43"/>
      <c r="AE739" s="43"/>
      <c r="AF739" s="4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  <c r="AA740" s="43"/>
      <c r="AB740" s="43"/>
      <c r="AC740" s="43"/>
      <c r="AD740" s="43"/>
      <c r="AE740" s="43"/>
      <c r="AF740" s="4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  <c r="AA741" s="43"/>
      <c r="AB741" s="43"/>
      <c r="AC741" s="43"/>
      <c r="AD741" s="43"/>
      <c r="AE741" s="43"/>
      <c r="AF741" s="4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  <c r="AA742" s="43"/>
      <c r="AB742" s="43"/>
      <c r="AC742" s="43"/>
      <c r="AD742" s="43"/>
      <c r="AE742" s="43"/>
      <c r="AF742" s="4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  <c r="AA743" s="43"/>
      <c r="AB743" s="43"/>
      <c r="AC743" s="43"/>
      <c r="AD743" s="43"/>
      <c r="AE743" s="43"/>
      <c r="AF743" s="4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  <c r="AA744" s="43"/>
      <c r="AB744" s="43"/>
      <c r="AC744" s="43"/>
      <c r="AD744" s="43"/>
      <c r="AE744" s="43"/>
      <c r="AF744" s="4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  <c r="AA745" s="43"/>
      <c r="AB745" s="43"/>
      <c r="AC745" s="43"/>
      <c r="AD745" s="43"/>
      <c r="AE745" s="43"/>
      <c r="AF745" s="4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  <c r="AA746" s="43"/>
      <c r="AB746" s="43"/>
      <c r="AC746" s="43"/>
      <c r="AD746" s="43"/>
      <c r="AE746" s="43"/>
      <c r="AF746" s="4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  <c r="AA747" s="43"/>
      <c r="AB747" s="43"/>
      <c r="AC747" s="43"/>
      <c r="AD747" s="43"/>
      <c r="AE747" s="43"/>
      <c r="AF747" s="4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  <c r="AA748" s="43"/>
      <c r="AB748" s="43"/>
      <c r="AC748" s="43"/>
      <c r="AD748" s="43"/>
      <c r="AE748" s="43"/>
      <c r="AF748" s="4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  <c r="AA749" s="43"/>
      <c r="AB749" s="43"/>
      <c r="AC749" s="43"/>
      <c r="AD749" s="43"/>
      <c r="AE749" s="43"/>
      <c r="AF749" s="4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  <c r="AA750" s="43"/>
      <c r="AB750" s="43"/>
      <c r="AC750" s="43"/>
      <c r="AD750" s="43"/>
      <c r="AE750" s="43"/>
      <c r="AF750" s="4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  <c r="AA751" s="43"/>
      <c r="AB751" s="43"/>
      <c r="AC751" s="43"/>
      <c r="AD751" s="43"/>
      <c r="AE751" s="43"/>
      <c r="AF751" s="4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  <c r="AA752" s="43"/>
      <c r="AB752" s="43"/>
      <c r="AC752" s="43"/>
      <c r="AD752" s="43"/>
      <c r="AE752" s="43"/>
      <c r="AF752" s="4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  <c r="AA753" s="43"/>
      <c r="AB753" s="43"/>
      <c r="AC753" s="43"/>
      <c r="AD753" s="43"/>
      <c r="AE753" s="43"/>
      <c r="AF753" s="4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  <c r="AA754" s="43"/>
      <c r="AB754" s="43"/>
      <c r="AC754" s="43"/>
      <c r="AD754" s="43"/>
      <c r="AE754" s="43"/>
      <c r="AF754" s="4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  <c r="AA755" s="43"/>
      <c r="AB755" s="43"/>
      <c r="AC755" s="43"/>
      <c r="AD755" s="43"/>
      <c r="AE755" s="43"/>
      <c r="AF755" s="4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  <c r="AA756" s="43"/>
      <c r="AB756" s="43"/>
      <c r="AC756" s="43"/>
      <c r="AD756" s="43"/>
      <c r="AE756" s="43"/>
      <c r="AF756" s="4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  <c r="AA757" s="43"/>
      <c r="AB757" s="43"/>
      <c r="AC757" s="43"/>
      <c r="AD757" s="43"/>
      <c r="AE757" s="43"/>
      <c r="AF757" s="4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  <c r="AA758" s="43"/>
      <c r="AB758" s="43"/>
      <c r="AC758" s="43"/>
      <c r="AD758" s="43"/>
      <c r="AE758" s="43"/>
      <c r="AF758" s="4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  <c r="AA759" s="43"/>
      <c r="AB759" s="43"/>
      <c r="AC759" s="43"/>
      <c r="AD759" s="43"/>
      <c r="AE759" s="43"/>
      <c r="AF759" s="4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  <c r="AA760" s="43"/>
      <c r="AB760" s="43"/>
      <c r="AC760" s="43"/>
      <c r="AD760" s="43"/>
      <c r="AE760" s="43"/>
      <c r="AF760" s="4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  <c r="AA761" s="43"/>
      <c r="AB761" s="43"/>
      <c r="AC761" s="43"/>
      <c r="AD761" s="43"/>
      <c r="AE761" s="43"/>
      <c r="AF761" s="4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  <c r="AA762" s="43"/>
      <c r="AB762" s="43"/>
      <c r="AC762" s="43"/>
      <c r="AD762" s="43"/>
      <c r="AE762" s="43"/>
      <c r="AF762" s="4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  <c r="AA763" s="43"/>
      <c r="AB763" s="43"/>
      <c r="AC763" s="43"/>
      <c r="AD763" s="43"/>
      <c r="AE763" s="43"/>
      <c r="AF763" s="4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  <c r="AA764" s="43"/>
      <c r="AB764" s="43"/>
      <c r="AC764" s="43"/>
      <c r="AD764" s="43"/>
      <c r="AE764" s="43"/>
      <c r="AF764" s="4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  <c r="AA765" s="43"/>
      <c r="AB765" s="43"/>
      <c r="AC765" s="43"/>
      <c r="AD765" s="43"/>
      <c r="AE765" s="43"/>
      <c r="AF765" s="4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  <c r="AA766" s="43"/>
      <c r="AB766" s="43"/>
      <c r="AC766" s="43"/>
      <c r="AD766" s="43"/>
      <c r="AE766" s="43"/>
      <c r="AF766" s="4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  <c r="AA767" s="43"/>
      <c r="AB767" s="43"/>
      <c r="AC767" s="43"/>
      <c r="AD767" s="43"/>
      <c r="AE767" s="43"/>
      <c r="AF767" s="4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  <c r="AA768" s="43"/>
      <c r="AB768" s="43"/>
      <c r="AC768" s="43"/>
      <c r="AD768" s="43"/>
      <c r="AE768" s="43"/>
      <c r="AF768" s="4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  <c r="AA769" s="43"/>
      <c r="AB769" s="43"/>
      <c r="AC769" s="43"/>
      <c r="AD769" s="43"/>
      <c r="AE769" s="43"/>
      <c r="AF769" s="4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  <c r="AA770" s="43"/>
      <c r="AB770" s="43"/>
      <c r="AC770" s="43"/>
      <c r="AD770" s="43"/>
      <c r="AE770" s="43"/>
      <c r="AF770" s="4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  <c r="AA771" s="43"/>
      <c r="AB771" s="43"/>
      <c r="AC771" s="43"/>
      <c r="AD771" s="43"/>
      <c r="AE771" s="43"/>
      <c r="AF771" s="4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  <c r="AA772" s="43"/>
      <c r="AB772" s="43"/>
      <c r="AC772" s="43"/>
      <c r="AD772" s="43"/>
      <c r="AE772" s="43"/>
      <c r="AF772" s="4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  <c r="AA773" s="43"/>
      <c r="AB773" s="43"/>
      <c r="AC773" s="43"/>
      <c r="AD773" s="43"/>
      <c r="AE773" s="43"/>
      <c r="AF773" s="4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  <c r="AA774" s="43"/>
      <c r="AB774" s="43"/>
      <c r="AC774" s="43"/>
      <c r="AD774" s="43"/>
      <c r="AE774" s="43"/>
      <c r="AF774" s="4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  <c r="AA775" s="43"/>
      <c r="AB775" s="43"/>
      <c r="AC775" s="43"/>
      <c r="AD775" s="43"/>
      <c r="AE775" s="43"/>
      <c r="AF775" s="4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  <c r="AA776" s="43"/>
      <c r="AB776" s="43"/>
      <c r="AC776" s="43"/>
      <c r="AD776" s="43"/>
      <c r="AE776" s="43"/>
      <c r="AF776" s="4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  <c r="AA777" s="43"/>
      <c r="AB777" s="43"/>
      <c r="AC777" s="43"/>
      <c r="AD777" s="43"/>
      <c r="AE777" s="43"/>
      <c r="AF777" s="4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  <c r="AA778" s="43"/>
      <c r="AB778" s="43"/>
      <c r="AC778" s="43"/>
      <c r="AD778" s="43"/>
      <c r="AE778" s="43"/>
      <c r="AF778" s="4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  <c r="AA779" s="43"/>
      <c r="AB779" s="43"/>
      <c r="AC779" s="43"/>
      <c r="AD779" s="43"/>
      <c r="AE779" s="43"/>
      <c r="AF779" s="4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  <c r="AA780" s="43"/>
      <c r="AB780" s="43"/>
      <c r="AC780" s="43"/>
      <c r="AD780" s="43"/>
      <c r="AE780" s="43"/>
      <c r="AF780" s="4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  <c r="AA781" s="43"/>
      <c r="AB781" s="43"/>
      <c r="AC781" s="43"/>
      <c r="AD781" s="43"/>
      <c r="AE781" s="43"/>
      <c r="AF781" s="4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  <c r="AA782" s="43"/>
      <c r="AB782" s="43"/>
      <c r="AC782" s="43"/>
      <c r="AD782" s="43"/>
      <c r="AE782" s="43"/>
      <c r="AF782" s="4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  <c r="AA783" s="43"/>
      <c r="AB783" s="43"/>
      <c r="AC783" s="43"/>
      <c r="AD783" s="43"/>
      <c r="AE783" s="43"/>
      <c r="AF783" s="4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  <c r="AA784" s="43"/>
      <c r="AB784" s="43"/>
      <c r="AC784" s="43"/>
      <c r="AD784" s="43"/>
      <c r="AE784" s="43"/>
      <c r="AF784" s="4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  <c r="AA785" s="43"/>
      <c r="AB785" s="43"/>
      <c r="AC785" s="43"/>
      <c r="AD785" s="43"/>
      <c r="AE785" s="43"/>
      <c r="AF785" s="4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  <c r="AA786" s="43"/>
      <c r="AB786" s="43"/>
      <c r="AC786" s="43"/>
      <c r="AD786" s="43"/>
      <c r="AE786" s="43"/>
      <c r="AF786" s="4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  <c r="AA787" s="43"/>
      <c r="AB787" s="43"/>
      <c r="AC787" s="43"/>
      <c r="AD787" s="43"/>
      <c r="AE787" s="43"/>
      <c r="AF787" s="4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  <c r="AA788" s="43"/>
      <c r="AB788" s="43"/>
      <c r="AC788" s="43"/>
      <c r="AD788" s="43"/>
      <c r="AE788" s="43"/>
      <c r="AF788" s="4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  <c r="AA789" s="43"/>
      <c r="AB789" s="43"/>
      <c r="AC789" s="43"/>
      <c r="AD789" s="43"/>
      <c r="AE789" s="43"/>
      <c r="AF789" s="4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  <c r="AA790" s="43"/>
      <c r="AB790" s="43"/>
      <c r="AC790" s="43"/>
      <c r="AD790" s="43"/>
      <c r="AE790" s="43"/>
      <c r="AF790" s="4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  <c r="AA791" s="43"/>
      <c r="AB791" s="43"/>
      <c r="AC791" s="43"/>
      <c r="AD791" s="43"/>
      <c r="AE791" s="43"/>
      <c r="AF791" s="4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  <c r="AA792" s="43"/>
      <c r="AB792" s="43"/>
      <c r="AC792" s="43"/>
      <c r="AD792" s="43"/>
      <c r="AE792" s="43"/>
      <c r="AF792" s="4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  <c r="AA793" s="43"/>
      <c r="AB793" s="43"/>
      <c r="AC793" s="43"/>
      <c r="AD793" s="43"/>
      <c r="AE793" s="43"/>
      <c r="AF793" s="4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  <c r="AA794" s="43"/>
      <c r="AB794" s="43"/>
      <c r="AC794" s="43"/>
      <c r="AD794" s="43"/>
      <c r="AE794" s="43"/>
      <c r="AF794" s="4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  <c r="AA795" s="43"/>
      <c r="AB795" s="43"/>
      <c r="AC795" s="43"/>
      <c r="AD795" s="43"/>
      <c r="AE795" s="43"/>
      <c r="AF795" s="4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  <c r="AA796" s="43"/>
      <c r="AB796" s="43"/>
      <c r="AC796" s="43"/>
      <c r="AD796" s="43"/>
      <c r="AE796" s="43"/>
      <c r="AF796" s="4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  <c r="AA797" s="43"/>
      <c r="AB797" s="43"/>
      <c r="AC797" s="43"/>
      <c r="AD797" s="43"/>
      <c r="AE797" s="43"/>
      <c r="AF797" s="4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  <c r="AA798" s="43"/>
      <c r="AB798" s="43"/>
      <c r="AC798" s="43"/>
      <c r="AD798" s="43"/>
      <c r="AE798" s="43"/>
      <c r="AF798" s="4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  <c r="AA799" s="43"/>
      <c r="AB799" s="43"/>
      <c r="AC799" s="43"/>
      <c r="AD799" s="43"/>
      <c r="AE799" s="43"/>
      <c r="AF799" s="4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  <c r="AA800" s="43"/>
      <c r="AB800" s="43"/>
      <c r="AC800" s="43"/>
      <c r="AD800" s="43"/>
      <c r="AE800" s="43"/>
      <c r="AF800" s="4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  <c r="AA801" s="43"/>
      <c r="AB801" s="43"/>
      <c r="AC801" s="43"/>
      <c r="AD801" s="43"/>
      <c r="AE801" s="43"/>
      <c r="AF801" s="4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  <c r="AA802" s="43"/>
      <c r="AB802" s="43"/>
      <c r="AC802" s="43"/>
      <c r="AD802" s="43"/>
      <c r="AE802" s="43"/>
      <c r="AF802" s="4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  <c r="AA803" s="43"/>
      <c r="AB803" s="43"/>
      <c r="AC803" s="43"/>
      <c r="AD803" s="43"/>
      <c r="AE803" s="43"/>
      <c r="AF803" s="4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  <c r="AA804" s="43"/>
      <c r="AB804" s="43"/>
      <c r="AC804" s="43"/>
      <c r="AD804" s="43"/>
      <c r="AE804" s="43"/>
      <c r="AF804" s="4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  <c r="AA805" s="43"/>
      <c r="AB805" s="43"/>
      <c r="AC805" s="43"/>
      <c r="AD805" s="43"/>
      <c r="AE805" s="43"/>
      <c r="AF805" s="4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  <c r="AA806" s="43"/>
      <c r="AB806" s="43"/>
      <c r="AC806" s="43"/>
      <c r="AD806" s="43"/>
      <c r="AE806" s="43"/>
      <c r="AF806" s="4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  <c r="AA807" s="43"/>
      <c r="AB807" s="43"/>
      <c r="AC807" s="43"/>
      <c r="AD807" s="43"/>
      <c r="AE807" s="43"/>
      <c r="AF807" s="4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  <c r="AA808" s="43"/>
      <c r="AB808" s="43"/>
      <c r="AC808" s="43"/>
      <c r="AD808" s="43"/>
      <c r="AE808" s="43"/>
      <c r="AF808" s="4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  <c r="AA809" s="43"/>
      <c r="AB809" s="43"/>
      <c r="AC809" s="43"/>
      <c r="AD809" s="43"/>
      <c r="AE809" s="43"/>
      <c r="AF809" s="4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  <c r="AA810" s="43"/>
      <c r="AB810" s="43"/>
      <c r="AC810" s="43"/>
      <c r="AD810" s="43"/>
      <c r="AE810" s="43"/>
      <c r="AF810" s="4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  <c r="AA811" s="43"/>
      <c r="AB811" s="43"/>
      <c r="AC811" s="43"/>
      <c r="AD811" s="43"/>
      <c r="AE811" s="43"/>
      <c r="AF811" s="4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  <c r="AA812" s="43"/>
      <c r="AB812" s="43"/>
      <c r="AC812" s="43"/>
      <c r="AD812" s="43"/>
      <c r="AE812" s="43"/>
      <c r="AF812" s="4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  <c r="AA813" s="43"/>
      <c r="AB813" s="43"/>
      <c r="AC813" s="43"/>
      <c r="AD813" s="43"/>
      <c r="AE813" s="43"/>
      <c r="AF813" s="4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  <c r="AA814" s="43"/>
      <c r="AB814" s="43"/>
      <c r="AC814" s="43"/>
      <c r="AD814" s="43"/>
      <c r="AE814" s="43"/>
      <c r="AF814" s="4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  <c r="AA815" s="43"/>
      <c r="AB815" s="43"/>
      <c r="AC815" s="43"/>
      <c r="AD815" s="43"/>
      <c r="AE815" s="43"/>
      <c r="AF815" s="4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  <c r="AA816" s="43"/>
      <c r="AB816" s="43"/>
      <c r="AC816" s="43"/>
      <c r="AD816" s="43"/>
      <c r="AE816" s="43"/>
      <c r="AF816" s="4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  <c r="AA817" s="43"/>
      <c r="AB817" s="43"/>
      <c r="AC817" s="43"/>
      <c r="AD817" s="43"/>
      <c r="AE817" s="43"/>
      <c r="AF817" s="4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  <c r="AA818" s="43"/>
      <c r="AB818" s="43"/>
      <c r="AC818" s="43"/>
      <c r="AD818" s="43"/>
      <c r="AE818" s="43"/>
      <c r="AF818" s="4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  <c r="AA819" s="43"/>
      <c r="AB819" s="43"/>
      <c r="AC819" s="43"/>
      <c r="AD819" s="43"/>
      <c r="AE819" s="43"/>
      <c r="AF819" s="4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  <c r="AA820" s="43"/>
      <c r="AB820" s="43"/>
      <c r="AC820" s="43"/>
      <c r="AD820" s="43"/>
      <c r="AE820" s="43"/>
      <c r="AF820" s="4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  <c r="AA821" s="43"/>
      <c r="AB821" s="43"/>
      <c r="AC821" s="43"/>
      <c r="AD821" s="43"/>
      <c r="AE821" s="43"/>
      <c r="AF821" s="4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  <c r="AA822" s="43"/>
      <c r="AB822" s="43"/>
      <c r="AC822" s="43"/>
      <c r="AD822" s="43"/>
      <c r="AE822" s="43"/>
      <c r="AF822" s="4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  <c r="AA823" s="43"/>
      <c r="AB823" s="43"/>
      <c r="AC823" s="43"/>
      <c r="AD823" s="43"/>
      <c r="AE823" s="43"/>
      <c r="AF823" s="4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  <c r="AA824" s="43"/>
      <c r="AB824" s="43"/>
      <c r="AC824" s="43"/>
      <c r="AD824" s="43"/>
      <c r="AE824" s="43"/>
      <c r="AF824" s="4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  <c r="AA825" s="43"/>
      <c r="AB825" s="43"/>
      <c r="AC825" s="43"/>
      <c r="AD825" s="43"/>
      <c r="AE825" s="43"/>
      <c r="AF825" s="4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  <c r="AA826" s="43"/>
      <c r="AB826" s="43"/>
      <c r="AC826" s="43"/>
      <c r="AD826" s="43"/>
      <c r="AE826" s="43"/>
      <c r="AF826" s="4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  <c r="AA827" s="43"/>
      <c r="AB827" s="43"/>
      <c r="AC827" s="43"/>
      <c r="AD827" s="43"/>
      <c r="AE827" s="43"/>
      <c r="AF827" s="4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  <c r="AA828" s="43"/>
      <c r="AB828" s="43"/>
      <c r="AC828" s="43"/>
      <c r="AD828" s="43"/>
      <c r="AE828" s="43"/>
      <c r="AF828" s="4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  <c r="AA829" s="43"/>
      <c r="AB829" s="43"/>
      <c r="AC829" s="43"/>
      <c r="AD829" s="43"/>
      <c r="AE829" s="43"/>
      <c r="AF829" s="4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  <c r="AA830" s="43"/>
      <c r="AB830" s="43"/>
      <c r="AC830" s="43"/>
      <c r="AD830" s="43"/>
      <c r="AE830" s="43"/>
      <c r="AF830" s="4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  <c r="AA831" s="43"/>
      <c r="AB831" s="43"/>
      <c r="AC831" s="43"/>
      <c r="AD831" s="43"/>
      <c r="AE831" s="43"/>
      <c r="AF831" s="4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  <c r="AA832" s="43"/>
      <c r="AB832" s="43"/>
      <c r="AC832" s="43"/>
      <c r="AD832" s="43"/>
      <c r="AE832" s="43"/>
      <c r="AF832" s="4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  <c r="AA833" s="43"/>
      <c r="AB833" s="43"/>
      <c r="AC833" s="43"/>
      <c r="AD833" s="43"/>
      <c r="AE833" s="43"/>
      <c r="AF833" s="4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  <c r="AA834" s="43"/>
      <c r="AB834" s="43"/>
      <c r="AC834" s="43"/>
      <c r="AD834" s="43"/>
      <c r="AE834" s="43"/>
      <c r="AF834" s="4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  <c r="AA835" s="43"/>
      <c r="AB835" s="43"/>
      <c r="AC835" s="43"/>
      <c r="AD835" s="43"/>
      <c r="AE835" s="43"/>
      <c r="AF835" s="4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  <c r="AA836" s="43"/>
      <c r="AB836" s="43"/>
      <c r="AC836" s="43"/>
      <c r="AD836" s="43"/>
      <c r="AE836" s="43"/>
      <c r="AF836" s="4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  <c r="AA837" s="43"/>
      <c r="AB837" s="43"/>
      <c r="AC837" s="43"/>
      <c r="AD837" s="43"/>
      <c r="AE837" s="43"/>
      <c r="AF837" s="4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  <c r="AA838" s="43"/>
      <c r="AB838" s="43"/>
      <c r="AC838" s="43"/>
      <c r="AD838" s="43"/>
      <c r="AE838" s="43"/>
      <c r="AF838" s="4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  <c r="AA839" s="43"/>
      <c r="AB839" s="43"/>
      <c r="AC839" s="43"/>
      <c r="AD839" s="43"/>
      <c r="AE839" s="43"/>
      <c r="AF839" s="4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  <c r="AA840" s="43"/>
      <c r="AB840" s="43"/>
      <c r="AC840" s="43"/>
      <c r="AD840" s="43"/>
      <c r="AE840" s="43"/>
      <c r="AF840" s="4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  <c r="AA841" s="43"/>
      <c r="AB841" s="43"/>
      <c r="AC841" s="43"/>
      <c r="AD841" s="43"/>
      <c r="AE841" s="43"/>
      <c r="AF841" s="4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  <c r="AA842" s="43"/>
      <c r="AB842" s="43"/>
      <c r="AC842" s="43"/>
      <c r="AD842" s="43"/>
      <c r="AE842" s="43"/>
      <c r="AF842" s="4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  <c r="AA843" s="43"/>
      <c r="AB843" s="43"/>
      <c r="AC843" s="43"/>
      <c r="AD843" s="43"/>
      <c r="AE843" s="43"/>
      <c r="AF843" s="4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  <c r="AA844" s="43"/>
      <c r="AB844" s="43"/>
      <c r="AC844" s="43"/>
      <c r="AD844" s="43"/>
      <c r="AE844" s="43"/>
      <c r="AF844" s="4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  <c r="AA845" s="43"/>
      <c r="AB845" s="43"/>
      <c r="AC845" s="43"/>
      <c r="AD845" s="43"/>
      <c r="AE845" s="43"/>
      <c r="AF845" s="4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  <c r="AA846" s="43"/>
      <c r="AB846" s="43"/>
      <c r="AC846" s="43"/>
      <c r="AD846" s="43"/>
      <c r="AE846" s="43"/>
      <c r="AF846" s="4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  <c r="AA847" s="43"/>
      <c r="AB847" s="43"/>
      <c r="AC847" s="43"/>
      <c r="AD847" s="43"/>
      <c r="AE847" s="43"/>
      <c r="AF847" s="4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  <c r="AA848" s="43"/>
      <c r="AB848" s="43"/>
      <c r="AC848" s="43"/>
      <c r="AD848" s="43"/>
      <c r="AE848" s="43"/>
      <c r="AF848" s="4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  <c r="AA849" s="43"/>
      <c r="AB849" s="43"/>
      <c r="AC849" s="43"/>
      <c r="AD849" s="43"/>
      <c r="AE849" s="43"/>
      <c r="AF849" s="4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  <c r="AA850" s="43"/>
      <c r="AB850" s="43"/>
      <c r="AC850" s="43"/>
      <c r="AD850" s="43"/>
      <c r="AE850" s="43"/>
      <c r="AF850" s="4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  <c r="AA851" s="43"/>
      <c r="AB851" s="43"/>
      <c r="AC851" s="43"/>
      <c r="AD851" s="43"/>
      <c r="AE851" s="43"/>
      <c r="AF851" s="4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  <c r="AA852" s="43"/>
      <c r="AB852" s="43"/>
      <c r="AC852" s="43"/>
      <c r="AD852" s="43"/>
      <c r="AE852" s="43"/>
      <c r="AF852" s="4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  <c r="AA853" s="43"/>
      <c r="AB853" s="43"/>
      <c r="AC853" s="43"/>
      <c r="AD853" s="43"/>
      <c r="AE853" s="43"/>
      <c r="AF853" s="4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  <c r="AA854" s="43"/>
      <c r="AB854" s="43"/>
      <c r="AC854" s="43"/>
      <c r="AD854" s="43"/>
      <c r="AE854" s="43"/>
      <c r="AF854" s="4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  <c r="AA855" s="43"/>
      <c r="AB855" s="43"/>
      <c r="AC855" s="43"/>
      <c r="AD855" s="43"/>
      <c r="AE855" s="43"/>
      <c r="AF855" s="4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  <c r="AA856" s="43"/>
      <c r="AB856" s="43"/>
      <c r="AC856" s="43"/>
      <c r="AD856" s="43"/>
      <c r="AE856" s="43"/>
      <c r="AF856" s="4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  <c r="AA857" s="43"/>
      <c r="AB857" s="43"/>
      <c r="AC857" s="43"/>
      <c r="AD857" s="43"/>
      <c r="AE857" s="43"/>
      <c r="AF857" s="4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  <c r="AA858" s="43"/>
      <c r="AB858" s="43"/>
      <c r="AC858" s="43"/>
      <c r="AD858" s="43"/>
      <c r="AE858" s="43"/>
      <c r="AF858" s="4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  <c r="AA859" s="43"/>
      <c r="AB859" s="43"/>
      <c r="AC859" s="43"/>
      <c r="AD859" s="43"/>
      <c r="AE859" s="43"/>
      <c r="AF859" s="4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  <c r="AA860" s="43"/>
      <c r="AB860" s="43"/>
      <c r="AC860" s="43"/>
      <c r="AD860" s="43"/>
      <c r="AE860" s="43"/>
      <c r="AF860" s="4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  <c r="AA861" s="43"/>
      <c r="AB861" s="43"/>
      <c r="AC861" s="43"/>
      <c r="AD861" s="43"/>
      <c r="AE861" s="43"/>
      <c r="AF861" s="4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  <c r="AA862" s="43"/>
      <c r="AB862" s="43"/>
      <c r="AC862" s="43"/>
      <c r="AD862" s="43"/>
      <c r="AE862" s="43"/>
      <c r="AF862" s="4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  <c r="AA863" s="43"/>
      <c r="AB863" s="43"/>
      <c r="AC863" s="43"/>
      <c r="AD863" s="43"/>
      <c r="AE863" s="43"/>
      <c r="AF863" s="4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  <c r="AA864" s="43"/>
      <c r="AB864" s="43"/>
      <c r="AC864" s="43"/>
      <c r="AD864" s="43"/>
      <c r="AE864" s="43"/>
      <c r="AF864" s="4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  <c r="AA865" s="43"/>
      <c r="AB865" s="43"/>
      <c r="AC865" s="43"/>
      <c r="AD865" s="43"/>
      <c r="AE865" s="43"/>
      <c r="AF865" s="4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  <c r="AA866" s="43"/>
      <c r="AB866" s="43"/>
      <c r="AC866" s="43"/>
      <c r="AD866" s="43"/>
      <c r="AE866" s="43"/>
      <c r="AF866" s="4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  <c r="AA867" s="43"/>
      <c r="AB867" s="43"/>
      <c r="AC867" s="43"/>
      <c r="AD867" s="43"/>
      <c r="AE867" s="43"/>
      <c r="AF867" s="4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  <c r="AA868" s="43"/>
      <c r="AB868" s="43"/>
      <c r="AC868" s="43"/>
      <c r="AD868" s="43"/>
      <c r="AE868" s="43"/>
      <c r="AF868" s="4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  <c r="AA869" s="43"/>
      <c r="AB869" s="43"/>
      <c r="AC869" s="43"/>
      <c r="AD869" s="43"/>
      <c r="AE869" s="43"/>
      <c r="AF869" s="4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  <c r="AA870" s="43"/>
      <c r="AB870" s="43"/>
      <c r="AC870" s="43"/>
      <c r="AD870" s="43"/>
      <c r="AE870" s="43"/>
      <c r="AF870" s="4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  <c r="AA871" s="43"/>
      <c r="AB871" s="43"/>
      <c r="AC871" s="43"/>
      <c r="AD871" s="43"/>
      <c r="AE871" s="43"/>
      <c r="AF871" s="4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  <c r="AA872" s="43"/>
      <c r="AB872" s="43"/>
      <c r="AC872" s="43"/>
      <c r="AD872" s="43"/>
      <c r="AE872" s="43"/>
      <c r="AF872" s="4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  <c r="AA873" s="43"/>
      <c r="AB873" s="43"/>
      <c r="AC873" s="43"/>
      <c r="AD873" s="43"/>
      <c r="AE873" s="43"/>
      <c r="AF873" s="4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  <c r="AA874" s="43"/>
      <c r="AB874" s="43"/>
      <c r="AC874" s="43"/>
      <c r="AD874" s="43"/>
      <c r="AE874" s="43"/>
      <c r="AF874" s="4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  <c r="AA875" s="43"/>
      <c r="AB875" s="43"/>
      <c r="AC875" s="43"/>
      <c r="AD875" s="43"/>
      <c r="AE875" s="43"/>
      <c r="AF875" s="4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  <c r="AA876" s="43"/>
      <c r="AB876" s="43"/>
      <c r="AC876" s="43"/>
      <c r="AD876" s="43"/>
      <c r="AE876" s="43"/>
      <c r="AF876" s="4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  <c r="AA877" s="43"/>
      <c r="AB877" s="43"/>
      <c r="AC877" s="43"/>
      <c r="AD877" s="43"/>
      <c r="AE877" s="43"/>
      <c r="AF877" s="4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  <c r="AA878" s="43"/>
      <c r="AB878" s="43"/>
      <c r="AC878" s="43"/>
      <c r="AD878" s="43"/>
      <c r="AE878" s="43"/>
      <c r="AF878" s="4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  <c r="AA879" s="43"/>
      <c r="AB879" s="43"/>
      <c r="AC879" s="43"/>
      <c r="AD879" s="43"/>
      <c r="AE879" s="43"/>
      <c r="AF879" s="4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  <c r="AA880" s="43"/>
      <c r="AB880" s="43"/>
      <c r="AC880" s="43"/>
      <c r="AD880" s="43"/>
      <c r="AE880" s="43"/>
      <c r="AF880" s="4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  <c r="AA881" s="43"/>
      <c r="AB881" s="43"/>
      <c r="AC881" s="43"/>
      <c r="AD881" s="43"/>
      <c r="AE881" s="43"/>
      <c r="AF881" s="4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  <c r="AA882" s="43"/>
      <c r="AB882" s="43"/>
      <c r="AC882" s="43"/>
      <c r="AD882" s="43"/>
      <c r="AE882" s="43"/>
      <c r="AF882" s="4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  <c r="AA883" s="43"/>
      <c r="AB883" s="43"/>
      <c r="AC883" s="43"/>
      <c r="AD883" s="43"/>
      <c r="AE883" s="43"/>
      <c r="AF883" s="4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  <c r="AA884" s="43"/>
      <c r="AB884" s="43"/>
      <c r="AC884" s="43"/>
      <c r="AD884" s="43"/>
      <c r="AE884" s="43"/>
      <c r="AF884" s="4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  <c r="AA885" s="43"/>
      <c r="AB885" s="43"/>
      <c r="AC885" s="43"/>
      <c r="AD885" s="43"/>
      <c r="AE885" s="43"/>
      <c r="AF885" s="4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  <c r="AA886" s="43"/>
      <c r="AB886" s="43"/>
      <c r="AC886" s="43"/>
      <c r="AD886" s="43"/>
      <c r="AE886" s="43"/>
      <c r="AF886" s="4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  <c r="AA887" s="43"/>
      <c r="AB887" s="43"/>
      <c r="AC887" s="43"/>
      <c r="AD887" s="43"/>
      <c r="AE887" s="43"/>
      <c r="AF887" s="4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  <c r="AA888" s="43"/>
      <c r="AB888" s="43"/>
      <c r="AC888" s="43"/>
      <c r="AD888" s="43"/>
      <c r="AE888" s="43"/>
      <c r="AF888" s="4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  <c r="AA889" s="43"/>
      <c r="AB889" s="43"/>
      <c r="AC889" s="43"/>
      <c r="AD889" s="43"/>
      <c r="AE889" s="43"/>
      <c r="AF889" s="4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  <c r="AA890" s="43"/>
      <c r="AB890" s="43"/>
      <c r="AC890" s="43"/>
      <c r="AD890" s="43"/>
      <c r="AE890" s="43"/>
      <c r="AF890" s="4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  <c r="AA891" s="43"/>
      <c r="AB891" s="43"/>
      <c r="AC891" s="43"/>
      <c r="AD891" s="43"/>
      <c r="AE891" s="43"/>
      <c r="AF891" s="4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  <c r="AA892" s="43"/>
      <c r="AB892" s="43"/>
      <c r="AC892" s="43"/>
      <c r="AD892" s="43"/>
      <c r="AE892" s="43"/>
      <c r="AF892" s="4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  <c r="AA893" s="43"/>
      <c r="AB893" s="43"/>
      <c r="AC893" s="43"/>
      <c r="AD893" s="43"/>
      <c r="AE893" s="43"/>
      <c r="AF893" s="4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  <c r="AA894" s="43"/>
      <c r="AB894" s="43"/>
      <c r="AC894" s="43"/>
      <c r="AD894" s="43"/>
      <c r="AE894" s="43"/>
      <c r="AF894" s="4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  <c r="AA895" s="43"/>
      <c r="AB895" s="43"/>
      <c r="AC895" s="43"/>
      <c r="AD895" s="43"/>
      <c r="AE895" s="43"/>
      <c r="AF895" s="4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  <c r="AA896" s="43"/>
      <c r="AB896" s="43"/>
      <c r="AC896" s="43"/>
      <c r="AD896" s="43"/>
      <c r="AE896" s="43"/>
      <c r="AF896" s="4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  <c r="AA897" s="43"/>
      <c r="AB897" s="43"/>
      <c r="AC897" s="43"/>
      <c r="AD897" s="43"/>
      <c r="AE897" s="43"/>
      <c r="AF897" s="4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  <c r="AA898" s="43"/>
      <c r="AB898" s="43"/>
      <c r="AC898" s="43"/>
      <c r="AD898" s="43"/>
      <c r="AE898" s="43"/>
      <c r="AF898" s="4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  <c r="AA899" s="43"/>
      <c r="AB899" s="43"/>
      <c r="AC899" s="43"/>
      <c r="AD899" s="43"/>
      <c r="AE899" s="43"/>
      <c r="AF899" s="4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  <c r="AA900" s="43"/>
      <c r="AB900" s="43"/>
      <c r="AC900" s="43"/>
      <c r="AD900" s="43"/>
      <c r="AE900" s="43"/>
      <c r="AF900" s="4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  <c r="AA901" s="43"/>
      <c r="AB901" s="43"/>
      <c r="AC901" s="43"/>
      <c r="AD901" s="43"/>
      <c r="AE901" s="43"/>
      <c r="AF901" s="4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  <c r="AA902" s="43"/>
      <c r="AB902" s="43"/>
      <c r="AC902" s="43"/>
      <c r="AD902" s="43"/>
      <c r="AE902" s="43"/>
      <c r="AF902" s="4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  <c r="AA903" s="43"/>
      <c r="AB903" s="43"/>
      <c r="AC903" s="43"/>
      <c r="AD903" s="43"/>
      <c r="AE903" s="43"/>
      <c r="AF903" s="4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  <c r="AA904" s="43"/>
      <c r="AB904" s="43"/>
      <c r="AC904" s="43"/>
      <c r="AD904" s="43"/>
      <c r="AE904" s="43"/>
      <c r="AF904" s="4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  <c r="AA905" s="43"/>
      <c r="AB905" s="43"/>
      <c r="AC905" s="43"/>
      <c r="AD905" s="43"/>
      <c r="AE905" s="43"/>
      <c r="AF905" s="4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  <c r="AA906" s="43"/>
      <c r="AB906" s="43"/>
      <c r="AC906" s="43"/>
      <c r="AD906" s="43"/>
      <c r="AE906" s="43"/>
      <c r="AF906" s="4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  <c r="AA907" s="43"/>
      <c r="AB907" s="43"/>
      <c r="AC907" s="43"/>
      <c r="AD907" s="43"/>
      <c r="AE907" s="43"/>
      <c r="AF907" s="4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  <c r="AA908" s="43"/>
      <c r="AB908" s="43"/>
      <c r="AC908" s="43"/>
      <c r="AD908" s="43"/>
      <c r="AE908" s="43"/>
      <c r="AF908" s="4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  <c r="AA909" s="43"/>
      <c r="AB909" s="43"/>
      <c r="AC909" s="43"/>
      <c r="AD909" s="43"/>
      <c r="AE909" s="43"/>
      <c r="AF909" s="4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  <c r="AA910" s="43"/>
      <c r="AB910" s="43"/>
      <c r="AC910" s="43"/>
      <c r="AD910" s="43"/>
      <c r="AE910" s="43"/>
      <c r="AF910" s="4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  <c r="AA911" s="43"/>
      <c r="AB911" s="43"/>
      <c r="AC911" s="43"/>
      <c r="AD911" s="43"/>
      <c r="AE911" s="43"/>
      <c r="AF911" s="4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  <c r="AA912" s="43"/>
      <c r="AB912" s="43"/>
      <c r="AC912" s="43"/>
      <c r="AD912" s="43"/>
      <c r="AE912" s="43"/>
      <c r="AF912" s="4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  <c r="AA913" s="43"/>
      <c r="AB913" s="43"/>
      <c r="AC913" s="43"/>
      <c r="AD913" s="43"/>
      <c r="AE913" s="43"/>
      <c r="AF913" s="4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  <c r="AA914" s="43"/>
      <c r="AB914" s="43"/>
      <c r="AC914" s="43"/>
      <c r="AD914" s="43"/>
      <c r="AE914" s="43"/>
      <c r="AF914" s="4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  <c r="AA915" s="43"/>
      <c r="AB915" s="43"/>
      <c r="AC915" s="43"/>
      <c r="AD915" s="43"/>
      <c r="AE915" s="43"/>
      <c r="AF915" s="4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  <c r="AA916" s="43"/>
      <c r="AB916" s="43"/>
      <c r="AC916" s="43"/>
      <c r="AD916" s="43"/>
      <c r="AE916" s="43"/>
      <c r="AF916" s="4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  <c r="AA917" s="43"/>
      <c r="AB917" s="43"/>
      <c r="AC917" s="43"/>
      <c r="AD917" s="43"/>
      <c r="AE917" s="43"/>
      <c r="AF917" s="4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  <c r="AA918" s="43"/>
      <c r="AB918" s="43"/>
      <c r="AC918" s="43"/>
      <c r="AD918" s="43"/>
      <c r="AE918" s="43"/>
      <c r="AF918" s="4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  <c r="AA919" s="43"/>
      <c r="AB919" s="43"/>
      <c r="AC919" s="43"/>
      <c r="AD919" s="43"/>
      <c r="AE919" s="43"/>
      <c r="AF919" s="4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  <c r="AA920" s="43"/>
      <c r="AB920" s="43"/>
      <c r="AC920" s="43"/>
      <c r="AD920" s="43"/>
      <c r="AE920" s="43"/>
      <c r="AF920" s="4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  <c r="AA921" s="43"/>
      <c r="AB921" s="43"/>
      <c r="AC921" s="43"/>
      <c r="AD921" s="43"/>
      <c r="AE921" s="43"/>
      <c r="AF921" s="4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  <c r="AA922" s="43"/>
      <c r="AB922" s="43"/>
      <c r="AC922" s="43"/>
      <c r="AD922" s="43"/>
      <c r="AE922" s="43"/>
      <c r="AF922" s="4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  <c r="AA923" s="43"/>
      <c r="AB923" s="43"/>
      <c r="AC923" s="43"/>
      <c r="AD923" s="43"/>
      <c r="AE923" s="43"/>
      <c r="AF923" s="4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  <c r="AA924" s="43"/>
      <c r="AB924" s="43"/>
      <c r="AC924" s="43"/>
      <c r="AD924" s="43"/>
      <c r="AE924" s="43"/>
      <c r="AF924" s="4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  <c r="AA925" s="43"/>
      <c r="AB925" s="43"/>
      <c r="AC925" s="43"/>
      <c r="AD925" s="43"/>
      <c r="AE925" s="43"/>
      <c r="AF925" s="4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  <c r="AA926" s="43"/>
      <c r="AB926" s="43"/>
      <c r="AC926" s="43"/>
      <c r="AD926" s="43"/>
      <c r="AE926" s="43"/>
      <c r="AF926" s="4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  <c r="AA927" s="43"/>
      <c r="AB927" s="43"/>
      <c r="AC927" s="43"/>
      <c r="AD927" s="43"/>
      <c r="AE927" s="43"/>
      <c r="AF927" s="4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  <c r="AA928" s="43"/>
      <c r="AB928" s="43"/>
      <c r="AC928" s="43"/>
      <c r="AD928" s="43"/>
      <c r="AE928" s="43"/>
      <c r="AF928" s="4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  <c r="AA929" s="43"/>
      <c r="AB929" s="43"/>
      <c r="AC929" s="43"/>
      <c r="AD929" s="43"/>
      <c r="AE929" s="43"/>
      <c r="AF929" s="4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  <c r="AA930" s="43"/>
      <c r="AB930" s="43"/>
      <c r="AC930" s="43"/>
      <c r="AD930" s="43"/>
      <c r="AE930" s="43"/>
      <c r="AF930" s="4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  <c r="AA931" s="43"/>
      <c r="AB931" s="43"/>
      <c r="AC931" s="43"/>
      <c r="AD931" s="43"/>
      <c r="AE931" s="43"/>
      <c r="AF931" s="4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  <c r="AA932" s="43"/>
      <c r="AB932" s="43"/>
      <c r="AC932" s="43"/>
      <c r="AD932" s="43"/>
      <c r="AE932" s="43"/>
      <c r="AF932" s="4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  <c r="AA933" s="43"/>
      <c r="AB933" s="43"/>
      <c r="AC933" s="43"/>
      <c r="AD933" s="43"/>
      <c r="AE933" s="43"/>
      <c r="AF933" s="4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  <c r="AA934" s="43"/>
      <c r="AB934" s="43"/>
      <c r="AC934" s="43"/>
      <c r="AD934" s="43"/>
      <c r="AE934" s="43"/>
      <c r="AF934" s="4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  <c r="AA935" s="43"/>
      <c r="AB935" s="43"/>
      <c r="AC935" s="43"/>
      <c r="AD935" s="43"/>
      <c r="AE935" s="43"/>
      <c r="AF935" s="4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  <c r="AA936" s="43"/>
      <c r="AB936" s="43"/>
      <c r="AC936" s="43"/>
      <c r="AD936" s="43"/>
      <c r="AE936" s="43"/>
      <c r="AF936" s="4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  <c r="AA937" s="43"/>
      <c r="AB937" s="43"/>
      <c r="AC937" s="43"/>
      <c r="AD937" s="43"/>
      <c r="AE937" s="43"/>
      <c r="AF937" s="4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  <c r="AA938" s="43"/>
      <c r="AB938" s="43"/>
      <c r="AC938" s="43"/>
      <c r="AD938" s="43"/>
      <c r="AE938" s="43"/>
      <c r="AF938" s="4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  <c r="AA939" s="43"/>
      <c r="AB939" s="43"/>
      <c r="AC939" s="43"/>
      <c r="AD939" s="43"/>
      <c r="AE939" s="43"/>
      <c r="AF939" s="4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  <c r="AA940" s="43"/>
      <c r="AB940" s="43"/>
      <c r="AC940" s="43"/>
      <c r="AD940" s="43"/>
      <c r="AE940" s="43"/>
      <c r="AF940" s="4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  <c r="AA941" s="43"/>
      <c r="AB941" s="43"/>
      <c r="AC941" s="43"/>
      <c r="AD941" s="43"/>
      <c r="AE941" s="43"/>
      <c r="AF941" s="4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  <c r="AA942" s="43"/>
      <c r="AB942" s="43"/>
      <c r="AC942" s="43"/>
      <c r="AD942" s="43"/>
      <c r="AE942" s="43"/>
      <c r="AF942" s="4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  <c r="AA943" s="43"/>
      <c r="AB943" s="43"/>
      <c r="AC943" s="43"/>
      <c r="AD943" s="43"/>
      <c r="AE943" s="43"/>
      <c r="AF943" s="4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  <c r="AA944" s="43"/>
      <c r="AB944" s="43"/>
      <c r="AC944" s="43"/>
      <c r="AD944" s="43"/>
      <c r="AE944" s="43"/>
      <c r="AF944" s="4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  <c r="AA945" s="43"/>
      <c r="AB945" s="43"/>
      <c r="AC945" s="43"/>
      <c r="AD945" s="43"/>
      <c r="AE945" s="43"/>
      <c r="AF945" s="4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  <c r="AA946" s="43"/>
      <c r="AB946" s="43"/>
      <c r="AC946" s="43"/>
      <c r="AD946" s="43"/>
      <c r="AE946" s="43"/>
      <c r="AF946" s="4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  <c r="AA947" s="43"/>
      <c r="AB947" s="43"/>
      <c r="AC947" s="43"/>
      <c r="AD947" s="43"/>
      <c r="AE947" s="43"/>
      <c r="AF947" s="4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  <c r="AA948" s="43"/>
      <c r="AB948" s="43"/>
      <c r="AC948" s="43"/>
      <c r="AD948" s="43"/>
      <c r="AE948" s="43"/>
      <c r="AF948" s="4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  <c r="AA949" s="43"/>
      <c r="AB949" s="43"/>
      <c r="AC949" s="43"/>
      <c r="AD949" s="43"/>
      <c r="AE949" s="43"/>
      <c r="AF949" s="4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  <c r="AA950" s="43"/>
      <c r="AB950" s="43"/>
      <c r="AC950" s="43"/>
      <c r="AD950" s="43"/>
      <c r="AE950" s="43"/>
      <c r="AF950" s="4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  <c r="AA951" s="43"/>
      <c r="AB951" s="43"/>
      <c r="AC951" s="43"/>
      <c r="AD951" s="43"/>
      <c r="AE951" s="43"/>
      <c r="AF951" s="4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  <c r="AA952" s="43"/>
      <c r="AB952" s="43"/>
      <c r="AC952" s="43"/>
      <c r="AD952" s="43"/>
      <c r="AE952" s="43"/>
      <c r="AF952" s="4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  <c r="AA953" s="43"/>
      <c r="AB953" s="43"/>
      <c r="AC953" s="43"/>
      <c r="AD953" s="43"/>
      <c r="AE953" s="43"/>
      <c r="AF953" s="4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  <c r="AA954" s="43"/>
      <c r="AB954" s="43"/>
      <c r="AC954" s="43"/>
      <c r="AD954" s="43"/>
      <c r="AE954" s="43"/>
      <c r="AF954" s="4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  <c r="AA955" s="43"/>
      <c r="AB955" s="43"/>
      <c r="AC955" s="43"/>
      <c r="AD955" s="43"/>
      <c r="AE955" s="43"/>
      <c r="AF955" s="4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  <c r="AA956" s="43"/>
      <c r="AB956" s="43"/>
      <c r="AC956" s="43"/>
      <c r="AD956" s="43"/>
      <c r="AE956" s="43"/>
      <c r="AF956" s="4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  <c r="AA957" s="43"/>
      <c r="AB957" s="43"/>
      <c r="AC957" s="43"/>
      <c r="AD957" s="43"/>
      <c r="AE957" s="43"/>
      <c r="AF957" s="4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  <c r="AA958" s="43"/>
      <c r="AB958" s="43"/>
      <c r="AC958" s="43"/>
      <c r="AD958" s="43"/>
      <c r="AE958" s="43"/>
      <c r="AF958" s="4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  <c r="AA959" s="43"/>
      <c r="AB959" s="43"/>
      <c r="AC959" s="43"/>
      <c r="AD959" s="43"/>
      <c r="AE959" s="43"/>
      <c r="AF959" s="4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  <c r="AA960" s="43"/>
      <c r="AB960" s="43"/>
      <c r="AC960" s="43"/>
      <c r="AD960" s="43"/>
      <c r="AE960" s="43"/>
      <c r="AF960" s="4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  <c r="AA961" s="43"/>
      <c r="AB961" s="43"/>
      <c r="AC961" s="43"/>
      <c r="AD961" s="43"/>
      <c r="AE961" s="43"/>
      <c r="AF961" s="4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  <c r="AA962" s="43"/>
      <c r="AB962" s="43"/>
      <c r="AC962" s="43"/>
      <c r="AD962" s="43"/>
      <c r="AE962" s="43"/>
      <c r="AF962" s="4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  <c r="AA963" s="43"/>
      <c r="AB963" s="43"/>
      <c r="AC963" s="43"/>
      <c r="AD963" s="43"/>
      <c r="AE963" s="43"/>
      <c r="AF963" s="4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  <c r="AA964" s="43"/>
      <c r="AB964" s="43"/>
      <c r="AC964" s="43"/>
      <c r="AD964" s="43"/>
      <c r="AE964" s="43"/>
      <c r="AF964" s="4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  <c r="AA965" s="43"/>
      <c r="AB965" s="43"/>
      <c r="AC965" s="43"/>
      <c r="AD965" s="43"/>
      <c r="AE965" s="43"/>
      <c r="AF965" s="4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  <c r="AA966" s="43"/>
      <c r="AB966" s="43"/>
      <c r="AC966" s="43"/>
      <c r="AD966" s="43"/>
      <c r="AE966" s="43"/>
      <c r="AF966" s="4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  <c r="AA967" s="43"/>
      <c r="AB967" s="43"/>
      <c r="AC967" s="43"/>
      <c r="AD967" s="43"/>
      <c r="AE967" s="43"/>
      <c r="AF967" s="4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  <c r="AA968" s="43"/>
      <c r="AB968" s="43"/>
      <c r="AC968" s="43"/>
      <c r="AD968" s="43"/>
      <c r="AE968" s="43"/>
      <c r="AF968" s="4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  <c r="AA969" s="43"/>
      <c r="AB969" s="43"/>
      <c r="AC969" s="43"/>
      <c r="AD969" s="43"/>
      <c r="AE969" s="43"/>
      <c r="AF969" s="4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  <c r="AA970" s="43"/>
      <c r="AB970" s="43"/>
      <c r="AC970" s="43"/>
      <c r="AD970" s="43"/>
      <c r="AE970" s="43"/>
      <c r="AF970" s="4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  <c r="AA971" s="43"/>
      <c r="AB971" s="43"/>
      <c r="AC971" s="43"/>
      <c r="AD971" s="43"/>
      <c r="AE971" s="43"/>
      <c r="AF971" s="4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  <c r="AA972" s="43"/>
      <c r="AB972" s="43"/>
      <c r="AC972" s="43"/>
      <c r="AD972" s="43"/>
      <c r="AE972" s="43"/>
      <c r="AF972" s="4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  <c r="AA973" s="43"/>
      <c r="AB973" s="43"/>
      <c r="AC973" s="43"/>
      <c r="AD973" s="43"/>
      <c r="AE973" s="43"/>
      <c r="AF973" s="4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1:50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  <c r="AA974" s="43"/>
      <c r="AB974" s="43"/>
      <c r="AC974" s="43"/>
      <c r="AD974" s="43"/>
      <c r="AE974" s="43"/>
      <c r="AF974" s="4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1:50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  <c r="AA975" s="43"/>
      <c r="AB975" s="43"/>
      <c r="AC975" s="43"/>
      <c r="AD975" s="43"/>
      <c r="AE975" s="43"/>
      <c r="AF975" s="4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spans="1:50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  <c r="AA976" s="43"/>
      <c r="AB976" s="43"/>
      <c r="AC976" s="43"/>
      <c r="AD976" s="43"/>
      <c r="AE976" s="43"/>
      <c r="AF976" s="4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spans="1:50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  <c r="AA977" s="43"/>
      <c r="AB977" s="43"/>
      <c r="AC977" s="43"/>
      <c r="AD977" s="43"/>
      <c r="AE977" s="43"/>
      <c r="AF977" s="4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spans="1:50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  <c r="AA978" s="43"/>
      <c r="AB978" s="43"/>
      <c r="AC978" s="43"/>
      <c r="AD978" s="43"/>
      <c r="AE978" s="43"/>
      <c r="AF978" s="4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spans="1:50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  <c r="AA979" s="43"/>
      <c r="AB979" s="43"/>
      <c r="AC979" s="43"/>
      <c r="AD979" s="43"/>
      <c r="AE979" s="43"/>
      <c r="AF979" s="4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spans="1:50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  <c r="AA980" s="43"/>
      <c r="AB980" s="43"/>
      <c r="AC980" s="43"/>
      <c r="AD980" s="43"/>
      <c r="AE980" s="43"/>
      <c r="AF980" s="4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spans="1:50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  <c r="AA981" s="43"/>
      <c r="AB981" s="43"/>
      <c r="AC981" s="43"/>
      <c r="AD981" s="43"/>
      <c r="AE981" s="43"/>
      <c r="AF981" s="4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spans="1:50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  <c r="AA982" s="43"/>
      <c r="AB982" s="43"/>
      <c r="AC982" s="43"/>
      <c r="AD982" s="43"/>
      <c r="AE982" s="43"/>
      <c r="AF982" s="4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spans="1:50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  <c r="AA983" s="43"/>
      <c r="AB983" s="43"/>
      <c r="AC983" s="43"/>
      <c r="AD983" s="43"/>
      <c r="AE983" s="43"/>
      <c r="AF983" s="4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spans="1:50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  <c r="AA984" s="43"/>
      <c r="AB984" s="43"/>
      <c r="AC984" s="43"/>
      <c r="AD984" s="43"/>
      <c r="AE984" s="43"/>
      <c r="AF984" s="4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spans="1:50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  <c r="AA985" s="43"/>
      <c r="AB985" s="43"/>
      <c r="AC985" s="43"/>
      <c r="AD985" s="43"/>
      <c r="AE985" s="43"/>
      <c r="AF985" s="4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spans="1:50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  <c r="AA986" s="43"/>
      <c r="AB986" s="43"/>
      <c r="AC986" s="43"/>
      <c r="AD986" s="43"/>
      <c r="AE986" s="43"/>
      <c r="AF986" s="4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spans="1:50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  <c r="AA987" s="43"/>
      <c r="AB987" s="43"/>
      <c r="AC987" s="43"/>
      <c r="AD987" s="43"/>
      <c r="AE987" s="43"/>
      <c r="AF987" s="4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spans="1:50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  <c r="AA988" s="43"/>
      <c r="AB988" s="43"/>
      <c r="AC988" s="43"/>
      <c r="AD988" s="43"/>
      <c r="AE988" s="43"/>
      <c r="AF988" s="4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spans="1:50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  <c r="AA989" s="43"/>
      <c r="AB989" s="43"/>
      <c r="AC989" s="43"/>
      <c r="AD989" s="43"/>
      <c r="AE989" s="43"/>
      <c r="AF989" s="4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spans="1:50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  <c r="AA990" s="43"/>
      <c r="AB990" s="43"/>
      <c r="AC990" s="43"/>
      <c r="AD990" s="43"/>
      <c r="AE990" s="43"/>
      <c r="AF990" s="4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spans="1:50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  <c r="AA991" s="43"/>
      <c r="AB991" s="43"/>
      <c r="AC991" s="43"/>
      <c r="AD991" s="43"/>
      <c r="AE991" s="43"/>
      <c r="AF991" s="4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spans="1:50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  <c r="AA992" s="43"/>
      <c r="AB992" s="43"/>
      <c r="AC992" s="43"/>
      <c r="AD992" s="43"/>
      <c r="AE992" s="43"/>
      <c r="AF992" s="4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spans="1:50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  <c r="AA993" s="43"/>
      <c r="AB993" s="43"/>
      <c r="AC993" s="43"/>
      <c r="AD993" s="43"/>
      <c r="AE993" s="43"/>
      <c r="AF993" s="4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spans="1:50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  <c r="AA994" s="43"/>
      <c r="AB994" s="43"/>
      <c r="AC994" s="43"/>
      <c r="AD994" s="43"/>
      <c r="AE994" s="43"/>
      <c r="AF994" s="4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spans="1:50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  <c r="AA995" s="43"/>
      <c r="AB995" s="43"/>
      <c r="AC995" s="43"/>
      <c r="AD995" s="43"/>
      <c r="AE995" s="43"/>
      <c r="AF995" s="4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spans="1:50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  <c r="AA996" s="43"/>
      <c r="AB996" s="43"/>
      <c r="AC996" s="43"/>
      <c r="AD996" s="43"/>
      <c r="AE996" s="43"/>
      <c r="AF996" s="4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spans="1:50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  <c r="AA997" s="43"/>
      <c r="AB997" s="43"/>
      <c r="AC997" s="43"/>
      <c r="AD997" s="43"/>
      <c r="AE997" s="43"/>
      <c r="AF997" s="4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spans="1:50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  <c r="AA998" s="43"/>
      <c r="AB998" s="43"/>
      <c r="AC998" s="43"/>
      <c r="AD998" s="43"/>
      <c r="AE998" s="43"/>
      <c r="AF998" s="4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spans="1:50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  <c r="AA999" s="43"/>
      <c r="AB999" s="43"/>
      <c r="AC999" s="43"/>
      <c r="AD999" s="43"/>
      <c r="AE999" s="43"/>
      <c r="AF999" s="4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spans="1:50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  <c r="AA1000" s="43"/>
      <c r="AB1000" s="43"/>
      <c r="AC1000" s="43"/>
      <c r="AD1000" s="43"/>
      <c r="AE1000" s="43"/>
      <c r="AF1000" s="4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spans="1:50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  <c r="AA1001" s="43"/>
      <c r="AB1001" s="43"/>
      <c r="AC1001" s="43"/>
      <c r="AD1001" s="43"/>
      <c r="AE1001" s="43"/>
      <c r="AF1001" s="4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</row>
    <row r="1002" spans="1:50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  <c r="AA1002" s="43"/>
      <c r="AB1002" s="43"/>
      <c r="AC1002" s="43"/>
      <c r="AD1002" s="43"/>
      <c r="AE1002" s="43"/>
      <c r="AF1002" s="4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spans="1:50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  <c r="AA1003" s="43"/>
      <c r="AB1003" s="43"/>
      <c r="AC1003" s="43"/>
      <c r="AD1003" s="43"/>
      <c r="AE1003" s="43"/>
      <c r="AF1003" s="4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spans="1:50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  <c r="AA1004" s="43"/>
      <c r="AB1004" s="43"/>
      <c r="AC1004" s="43"/>
      <c r="AD1004" s="43"/>
      <c r="AE1004" s="43"/>
      <c r="AF1004" s="4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spans="1:50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  <c r="AA1005" s="43"/>
      <c r="AB1005" s="43"/>
      <c r="AC1005" s="43"/>
      <c r="AD1005" s="43"/>
      <c r="AE1005" s="43"/>
      <c r="AF1005" s="4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</row>
    <row r="1006" spans="1:50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  <c r="AA1006" s="43"/>
      <c r="AB1006" s="43"/>
      <c r="AC1006" s="43"/>
      <c r="AD1006" s="43"/>
      <c r="AE1006" s="43"/>
      <c r="AF1006" s="4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spans="1:50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  <c r="AA1007" s="43"/>
      <c r="AB1007" s="43"/>
      <c r="AC1007" s="43"/>
      <c r="AD1007" s="43"/>
      <c r="AE1007" s="43"/>
      <c r="AF1007" s="4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spans="1:50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  <c r="AA1008" s="43"/>
      <c r="AB1008" s="43"/>
      <c r="AC1008" s="43"/>
      <c r="AD1008" s="43"/>
      <c r="AE1008" s="43"/>
      <c r="AF1008" s="4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</row>
    <row r="1009" spans="1:50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  <c r="AA1009" s="43"/>
      <c r="AB1009" s="43"/>
      <c r="AC1009" s="43"/>
      <c r="AD1009" s="43"/>
      <c r="AE1009" s="43"/>
      <c r="AF1009" s="4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spans="1:50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  <c r="AA1010" s="43"/>
      <c r="AB1010" s="43"/>
      <c r="AC1010" s="43"/>
      <c r="AD1010" s="43"/>
      <c r="AE1010" s="43"/>
      <c r="AF1010" s="4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</row>
    <row r="1011" spans="1:50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  <c r="AA1011" s="43"/>
      <c r="AB1011" s="43"/>
      <c r="AC1011" s="43"/>
      <c r="AD1011" s="43"/>
      <c r="AE1011" s="43"/>
      <c r="AF1011" s="4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spans="1:50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  <c r="AA1012" s="43"/>
      <c r="AB1012" s="43"/>
      <c r="AC1012" s="43"/>
      <c r="AD1012" s="43"/>
      <c r="AE1012" s="43"/>
      <c r="AF1012" s="4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</row>
    <row r="1013" spans="1:50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  <c r="AA1013" s="43"/>
      <c r="AB1013" s="43"/>
      <c r="AC1013" s="43"/>
      <c r="AD1013" s="43"/>
      <c r="AE1013" s="43"/>
      <c r="AF1013" s="4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</row>
    <row r="1014" spans="1:50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  <c r="AA1014" s="43"/>
      <c r="AB1014" s="43"/>
      <c r="AC1014" s="43"/>
      <c r="AD1014" s="43"/>
      <c r="AE1014" s="43"/>
      <c r="AF1014" s="4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spans="1:50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  <c r="AA1015" s="43"/>
      <c r="AB1015" s="43"/>
      <c r="AC1015" s="43"/>
      <c r="AD1015" s="43"/>
      <c r="AE1015" s="43"/>
      <c r="AF1015" s="4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spans="1:50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  <c r="AA1016" s="43"/>
      <c r="AB1016" s="43"/>
      <c r="AC1016" s="43"/>
      <c r="AD1016" s="43"/>
      <c r="AE1016" s="43"/>
      <c r="AF1016" s="4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spans="1:50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  <c r="AA1017" s="43"/>
      <c r="AB1017" s="43"/>
      <c r="AC1017" s="43"/>
      <c r="AD1017" s="43"/>
      <c r="AE1017" s="43"/>
      <c r="AF1017" s="4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</row>
    <row r="1018" spans="1:50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  <c r="AA1018" s="43"/>
      <c r="AB1018" s="43"/>
      <c r="AC1018" s="43"/>
      <c r="AD1018" s="43"/>
      <c r="AE1018" s="43"/>
      <c r="AF1018" s="4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spans="1:50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  <c r="AA1019" s="43"/>
      <c r="AB1019" s="43"/>
      <c r="AC1019" s="43"/>
      <c r="AD1019" s="43"/>
      <c r="AE1019" s="43"/>
      <c r="AF1019" s="4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</row>
    <row r="1020" spans="1:50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  <c r="AA1020" s="43"/>
      <c r="AB1020" s="43"/>
      <c r="AC1020" s="43"/>
      <c r="AD1020" s="43"/>
      <c r="AE1020" s="43"/>
      <c r="AF1020" s="4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</row>
    <row r="1021" spans="1:50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  <c r="AA1021" s="43"/>
      <c r="AB1021" s="43"/>
      <c r="AC1021" s="43"/>
      <c r="AD1021" s="43"/>
      <c r="AE1021" s="43"/>
      <c r="AF1021" s="4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spans="1:50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  <c r="AA1022" s="43"/>
      <c r="AB1022" s="43"/>
      <c r="AC1022" s="43"/>
      <c r="AD1022" s="43"/>
      <c r="AE1022" s="43"/>
      <c r="AF1022" s="4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</row>
    <row r="1023" spans="1:50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  <c r="AA1023" s="43"/>
      <c r="AB1023" s="43"/>
      <c r="AC1023" s="43"/>
      <c r="AD1023" s="43"/>
      <c r="AE1023" s="43"/>
      <c r="AF1023" s="4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spans="1:50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  <c r="AA1024" s="43"/>
      <c r="AB1024" s="43"/>
      <c r="AC1024" s="43"/>
      <c r="AD1024" s="43"/>
      <c r="AE1024" s="43"/>
      <c r="AF1024" s="4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spans="1:50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  <c r="AA1025" s="43"/>
      <c r="AB1025" s="43"/>
      <c r="AC1025" s="43"/>
      <c r="AD1025" s="43"/>
      <c r="AE1025" s="43"/>
      <c r="AF1025" s="4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spans="1:50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  <c r="AA1026" s="43"/>
      <c r="AB1026" s="43"/>
      <c r="AC1026" s="43"/>
      <c r="AD1026" s="43"/>
      <c r="AE1026" s="43"/>
      <c r="AF1026" s="4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</row>
    <row r="1027" spans="1:50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  <c r="AA1027" s="43"/>
      <c r="AB1027" s="43"/>
      <c r="AC1027" s="43"/>
      <c r="AD1027" s="43"/>
      <c r="AE1027" s="43"/>
      <c r="AF1027" s="4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spans="1:50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  <c r="AA1028" s="43"/>
      <c r="AB1028" s="43"/>
      <c r="AC1028" s="43"/>
      <c r="AD1028" s="43"/>
      <c r="AE1028" s="43"/>
      <c r="AF1028" s="4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</row>
    <row r="1029" spans="1:50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  <c r="AA1029" s="43"/>
      <c r="AB1029" s="43"/>
      <c r="AC1029" s="43"/>
      <c r="AD1029" s="43"/>
      <c r="AE1029" s="43"/>
      <c r="AF1029" s="4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</row>
    <row r="1030" spans="1:50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  <c r="AA1030" s="43"/>
      <c r="AB1030" s="43"/>
      <c r="AC1030" s="43"/>
      <c r="AD1030" s="43"/>
      <c r="AE1030" s="43"/>
      <c r="AF1030" s="4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spans="1:50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  <c r="AA1031" s="43"/>
      <c r="AB1031" s="43"/>
      <c r="AC1031" s="43"/>
      <c r="AD1031" s="43"/>
      <c r="AE1031" s="43"/>
      <c r="AF1031" s="4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</row>
    <row r="1032" spans="1:50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  <c r="AA1032" s="43"/>
      <c r="AB1032" s="43"/>
      <c r="AC1032" s="43"/>
      <c r="AD1032" s="43"/>
      <c r="AE1032" s="43"/>
      <c r="AF1032" s="4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spans="1:50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  <c r="AA1033" s="43"/>
      <c r="AB1033" s="43"/>
      <c r="AC1033" s="43"/>
      <c r="AD1033" s="43"/>
      <c r="AE1033" s="43"/>
      <c r="AF1033" s="4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spans="1:50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  <c r="AA1034" s="43"/>
      <c r="AB1034" s="43"/>
      <c r="AC1034" s="43"/>
      <c r="AD1034" s="43"/>
      <c r="AE1034" s="43"/>
      <c r="AF1034" s="4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spans="1:50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  <c r="AA1035" s="43"/>
      <c r="AB1035" s="43"/>
      <c r="AC1035" s="43"/>
      <c r="AD1035" s="43"/>
      <c r="AE1035" s="43"/>
      <c r="AF1035" s="4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</row>
    <row r="1036" spans="1:50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  <c r="AA1036" s="43"/>
      <c r="AB1036" s="43"/>
      <c r="AC1036" s="43"/>
      <c r="AD1036" s="43"/>
      <c r="AE1036" s="43"/>
      <c r="AF1036" s="4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</row>
    <row r="1037" spans="1:50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  <c r="AA1037" s="43"/>
      <c r="AB1037" s="43"/>
      <c r="AC1037" s="43"/>
      <c r="AD1037" s="43"/>
      <c r="AE1037" s="43"/>
      <c r="AF1037" s="4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</row>
    <row r="1038" spans="1:50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  <c r="AA1038" s="43"/>
      <c r="AB1038" s="43"/>
      <c r="AC1038" s="43"/>
      <c r="AD1038" s="43"/>
      <c r="AE1038" s="43"/>
      <c r="AF1038" s="4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</row>
    <row r="1039" spans="1:50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  <c r="AA1039" s="43"/>
      <c r="AB1039" s="43"/>
      <c r="AC1039" s="43"/>
      <c r="AD1039" s="43"/>
      <c r="AE1039" s="43"/>
      <c r="AF1039" s="4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spans="1:50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  <c r="AA1040" s="43"/>
      <c r="AB1040" s="43"/>
      <c r="AC1040" s="43"/>
      <c r="AD1040" s="43"/>
      <c r="AE1040" s="43"/>
      <c r="AF1040" s="4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</row>
    <row r="1041" spans="1:50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  <c r="AA1041" s="43"/>
      <c r="AB1041" s="43"/>
      <c r="AC1041" s="43"/>
      <c r="AD1041" s="43"/>
      <c r="AE1041" s="43"/>
      <c r="AF1041" s="4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spans="1:50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  <c r="AA1042" s="43"/>
      <c r="AB1042" s="43"/>
      <c r="AC1042" s="43"/>
      <c r="AD1042" s="43"/>
      <c r="AE1042" s="43"/>
      <c r="AF1042" s="4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spans="1:50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  <c r="AA1043" s="43"/>
      <c r="AB1043" s="43"/>
      <c r="AC1043" s="43"/>
      <c r="AD1043" s="43"/>
      <c r="AE1043" s="43"/>
      <c r="AF1043" s="4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</row>
    <row r="1044" spans="1:50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  <c r="AA1044" s="43"/>
      <c r="AB1044" s="43"/>
      <c r="AC1044" s="43"/>
      <c r="AD1044" s="43"/>
      <c r="AE1044" s="43"/>
      <c r="AF1044" s="4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spans="1:50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  <c r="AA1045" s="43"/>
      <c r="AB1045" s="43"/>
      <c r="AC1045" s="43"/>
      <c r="AD1045" s="43"/>
      <c r="AE1045" s="43"/>
      <c r="AF1045" s="4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</row>
    <row r="1046" spans="1:50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  <c r="AA1046" s="43"/>
      <c r="AB1046" s="43"/>
      <c r="AC1046" s="43"/>
      <c r="AD1046" s="43"/>
      <c r="AE1046" s="43"/>
      <c r="AF1046" s="4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spans="1:50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  <c r="AA1047" s="43"/>
      <c r="AB1047" s="43"/>
      <c r="AC1047" s="43"/>
      <c r="AD1047" s="43"/>
      <c r="AE1047" s="43"/>
      <c r="AF1047" s="4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</row>
    <row r="1048" spans="1:50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  <c r="AA1048" s="43"/>
      <c r="AB1048" s="43"/>
      <c r="AC1048" s="43"/>
      <c r="AD1048" s="43"/>
      <c r="AE1048" s="43"/>
      <c r="AF1048" s="4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spans="1:50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  <c r="AA1049" s="43"/>
      <c r="AB1049" s="43"/>
      <c r="AC1049" s="43"/>
      <c r="AD1049" s="43"/>
      <c r="AE1049" s="43"/>
      <c r="AF1049" s="4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</row>
    <row r="1050" spans="1:50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  <c r="AA1050" s="43"/>
      <c r="AB1050" s="43"/>
      <c r="AC1050" s="43"/>
      <c r="AD1050" s="43"/>
      <c r="AE1050" s="43"/>
      <c r="AF1050" s="4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spans="1:50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  <c r="AA1051" s="43"/>
      <c r="AB1051" s="43"/>
      <c r="AC1051" s="43"/>
      <c r="AD1051" s="43"/>
      <c r="AE1051" s="43"/>
      <c r="AF1051" s="4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spans="1:50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  <c r="AA1052" s="43"/>
      <c r="AB1052" s="43"/>
      <c r="AC1052" s="43"/>
      <c r="AD1052" s="43"/>
      <c r="AE1052" s="43"/>
      <c r="AF1052" s="4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</row>
    <row r="1053" spans="1:50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  <c r="AA1053" s="43"/>
      <c r="AB1053" s="43"/>
      <c r="AC1053" s="43"/>
      <c r="AD1053" s="43"/>
      <c r="AE1053" s="43"/>
      <c r="AF1053" s="4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</row>
    <row r="1054" spans="1:50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  <c r="AA1054" s="43"/>
      <c r="AB1054" s="43"/>
      <c r="AC1054" s="43"/>
      <c r="AD1054" s="43"/>
      <c r="AE1054" s="43"/>
      <c r="AF1054" s="4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</row>
    <row r="1055" spans="1:50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  <c r="AA1055" s="43"/>
      <c r="AB1055" s="43"/>
      <c r="AC1055" s="43"/>
      <c r="AD1055" s="43"/>
      <c r="AE1055" s="43"/>
      <c r="AF1055" s="4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</row>
    <row r="1056" spans="1:50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  <c r="AA1056" s="43"/>
      <c r="AB1056" s="43"/>
      <c r="AC1056" s="43"/>
      <c r="AD1056" s="43"/>
      <c r="AE1056" s="43"/>
      <c r="AF1056" s="4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spans="1:50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  <c r="AA1057" s="43"/>
      <c r="AB1057" s="43"/>
      <c r="AC1057" s="43"/>
      <c r="AD1057" s="43"/>
      <c r="AE1057" s="43"/>
      <c r="AF1057" s="4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spans="1:50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  <c r="AA1058" s="43"/>
      <c r="AB1058" s="43"/>
      <c r="AC1058" s="43"/>
      <c r="AD1058" s="43"/>
      <c r="AE1058" s="43"/>
      <c r="AF1058" s="4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</row>
    <row r="1059" spans="1:50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  <c r="AA1059" s="43"/>
      <c r="AB1059" s="43"/>
      <c r="AC1059" s="43"/>
      <c r="AD1059" s="43"/>
      <c r="AE1059" s="43"/>
      <c r="AF1059" s="4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spans="1:50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  <c r="AA1060" s="43"/>
      <c r="AB1060" s="43"/>
      <c r="AC1060" s="43"/>
      <c r="AD1060" s="43"/>
      <c r="AE1060" s="43"/>
      <c r="AF1060" s="4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spans="1:50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  <c r="AA1061" s="43"/>
      <c r="AB1061" s="43"/>
      <c r="AC1061" s="43"/>
      <c r="AD1061" s="43"/>
      <c r="AE1061" s="43"/>
      <c r="AF1061" s="4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</row>
    <row r="1062" spans="1:50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  <c r="AA1062" s="43"/>
      <c r="AB1062" s="43"/>
      <c r="AC1062" s="43"/>
      <c r="AD1062" s="43"/>
      <c r="AE1062" s="43"/>
      <c r="AF1062" s="4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spans="1:50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  <c r="AA1063" s="43"/>
      <c r="AB1063" s="43"/>
      <c r="AC1063" s="43"/>
      <c r="AD1063" s="43"/>
      <c r="AE1063" s="43"/>
      <c r="AF1063" s="4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</row>
    <row r="1064" spans="1:50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  <c r="AA1064" s="43"/>
      <c r="AB1064" s="43"/>
      <c r="AC1064" s="43"/>
      <c r="AD1064" s="43"/>
      <c r="AE1064" s="43"/>
      <c r="AF1064" s="4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spans="1:50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  <c r="AA1065" s="43"/>
      <c r="AB1065" s="43"/>
      <c r="AC1065" s="43"/>
      <c r="AD1065" s="43"/>
      <c r="AE1065" s="43"/>
      <c r="AF1065" s="4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</row>
    <row r="1066" spans="1:50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  <c r="AA1066" s="43"/>
      <c r="AB1066" s="43"/>
      <c r="AC1066" s="43"/>
      <c r="AD1066" s="43"/>
      <c r="AE1066" s="43"/>
      <c r="AF1066" s="4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</row>
    <row r="1067" spans="1:50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  <c r="AA1067" s="43"/>
      <c r="AB1067" s="43"/>
      <c r="AC1067" s="43"/>
      <c r="AD1067" s="43"/>
      <c r="AE1067" s="43"/>
      <c r="AF1067" s="4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spans="1:50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  <c r="AA1068" s="43"/>
      <c r="AB1068" s="43"/>
      <c r="AC1068" s="43"/>
      <c r="AD1068" s="43"/>
      <c r="AE1068" s="43"/>
      <c r="AF1068" s="4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spans="1:50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  <c r="AA1069" s="43"/>
      <c r="AB1069" s="43"/>
      <c r="AC1069" s="43"/>
      <c r="AD1069" s="43"/>
      <c r="AE1069" s="43"/>
      <c r="AF1069" s="4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spans="1:50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  <c r="AA1070" s="43"/>
      <c r="AB1070" s="43"/>
      <c r="AC1070" s="43"/>
      <c r="AD1070" s="43"/>
      <c r="AE1070" s="43"/>
      <c r="AF1070" s="4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</row>
    <row r="1071" spans="1:50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  <c r="AA1071" s="43"/>
      <c r="AB1071" s="43"/>
      <c r="AC1071" s="43"/>
      <c r="AD1071" s="43"/>
      <c r="AE1071" s="43"/>
      <c r="AF1071" s="4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spans="1:50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  <c r="AA1072" s="43"/>
      <c r="AB1072" s="43"/>
      <c r="AC1072" s="43"/>
      <c r="AD1072" s="43"/>
      <c r="AE1072" s="43"/>
      <c r="AF1072" s="4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</row>
    <row r="1073" spans="1:50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  <c r="AA1073" s="43"/>
      <c r="AB1073" s="43"/>
      <c r="AC1073" s="43"/>
      <c r="AD1073" s="43"/>
      <c r="AE1073" s="43"/>
      <c r="AF1073" s="4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</row>
    <row r="1074" spans="1:50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  <c r="AA1074" s="43"/>
      <c r="AB1074" s="43"/>
      <c r="AC1074" s="43"/>
      <c r="AD1074" s="43"/>
      <c r="AE1074" s="43"/>
      <c r="AF1074" s="4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spans="1:50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</row>
    <row r="1076" spans="1:50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</row>
    <row r="1077" spans="1:50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</row>
    <row r="1078" spans="1:50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</row>
    <row r="1079" spans="1:50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</row>
    <row r="1080" spans="1:50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</row>
    <row r="1081" spans="1:50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</row>
    <row r="1082" spans="1:50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2" style="3" customWidth="1"/>
    <col min="2" max="2" width="12.375" style="27" customWidth="1"/>
    <col min="3" max="3" width="75.375" style="27" customWidth="1"/>
    <col min="4" max="4" width="34.1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53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3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</row>
    <row r="3" spans="1:53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</row>
    <row r="4" spans="1:53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</row>
    <row r="5" spans="1:53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</row>
    <row r="6" spans="1:53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ht="13.5" customHeight="1" thickBot="1" x14ac:dyDescent="0.25">
      <c r="A53" s="2"/>
      <c r="B53" s="292"/>
      <c r="C53" s="76">
        <f>'Participant 1'!C53</f>
        <v>0</v>
      </c>
      <c r="D53" s="229"/>
      <c r="E53" s="23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33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ht="13.5" customHeight="1" x14ac:dyDescent="0.2">
      <c r="A55" s="2"/>
      <c r="B55" s="292"/>
      <c r="C55" s="76">
        <f>'Participant 1'!C55</f>
        <v>0</v>
      </c>
      <c r="D55" s="233"/>
      <c r="E55" s="33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ht="13.5" customHeight="1" x14ac:dyDescent="0.2">
      <c r="A56" s="2"/>
      <c r="B56" s="292"/>
      <c r="C56" s="77" t="str">
        <f>'Participant 1'!C56</f>
        <v>Considerations</v>
      </c>
      <c r="D56" s="233"/>
      <c r="E56" s="33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33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33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33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ht="13.5" customHeight="1" thickBot="1" x14ac:dyDescent="0.25">
      <c r="A60" s="2"/>
      <c r="B60" s="292"/>
      <c r="C60" s="77">
        <f>'Participant 1'!C60</f>
        <v>0</v>
      </c>
      <c r="D60" s="234"/>
      <c r="E60" s="33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332"/>
      <c r="E61" s="20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3" s="43" customFormat="1" ht="13.5" customHeight="1" x14ac:dyDescent="0.2">
      <c r="A62" s="2"/>
      <c r="B62" s="292"/>
      <c r="C62" s="80">
        <f>'Participant 1'!C62</f>
        <v>0</v>
      </c>
      <c r="D62" s="281"/>
      <c r="E62" s="20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3" s="43" customFormat="1" ht="13.5" customHeight="1" x14ac:dyDescent="0.2">
      <c r="A63" s="2"/>
      <c r="B63" s="292"/>
      <c r="C63" s="53" t="str">
        <f>'Participant 1'!C63</f>
        <v>Considerations</v>
      </c>
      <c r="D63" s="281"/>
      <c r="E63" s="20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3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81"/>
      <c r="E64" s="20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3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81"/>
      <c r="E65" s="20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3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81"/>
      <c r="E66" s="20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3" s="43" customFormat="1" ht="13.5" customHeight="1" x14ac:dyDescent="0.2">
      <c r="A67" s="2"/>
      <c r="B67" s="292"/>
      <c r="C67" s="80">
        <f>'Participant 1'!C67</f>
        <v>0</v>
      </c>
      <c r="D67" s="281"/>
      <c r="E67" s="20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3" ht="13.5" customHeight="1" thickBot="1" x14ac:dyDescent="0.25">
      <c r="A68" s="2"/>
      <c r="B68" s="292"/>
      <c r="C68" s="79">
        <f>'Participant 1'!C68</f>
        <v>0</v>
      </c>
      <c r="D68" s="282"/>
      <c r="E68" s="23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ht="13.5" customHeight="1" x14ac:dyDescent="0.2">
      <c r="A69" s="2"/>
      <c r="B69" s="212"/>
      <c r="C69" s="287"/>
      <c r="D69" s="298"/>
      <c r="E69" s="28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21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ht="13.5" customHeight="1" x14ac:dyDescent="0.2">
      <c r="A122" s="2"/>
      <c r="B122" s="292"/>
      <c r="C122" s="76">
        <f>'Participant 1'!C122</f>
        <v>0</v>
      </c>
      <c r="D122" s="294"/>
      <c r="E122" s="29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ht="13.5" customHeight="1" x14ac:dyDescent="0.2">
      <c r="A123" s="2"/>
      <c r="B123" s="292"/>
      <c r="C123" s="77" t="str">
        <f>'Participant 1'!C123</f>
        <v>Considerations:</v>
      </c>
      <c r="D123" s="294"/>
      <c r="E123" s="29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94"/>
      <c r="E124" s="29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94"/>
      <c r="E125" s="29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94"/>
      <c r="E126" s="29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94"/>
      <c r="E127" s="296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ht="13.5" customHeight="1" thickBot="1" x14ac:dyDescent="0.25">
      <c r="A128" s="2"/>
      <c r="B128" s="292"/>
      <c r="C128" s="79">
        <f>'Participant 1'!C136</f>
        <v>0</v>
      </c>
      <c r="D128" s="295"/>
      <c r="E128" s="29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3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3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3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3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3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3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3" s="43" customFormat="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3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3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3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</row>
    <row r="333" spans="1:53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</row>
    <row r="341" spans="1:53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  <c r="BA341" s="144"/>
    </row>
    <row r="342" spans="1:53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  <c r="BA342" s="144"/>
    </row>
    <row r="343" spans="1:53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</row>
    <row r="344" spans="1:53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</row>
    <row r="345" spans="1:53" s="3" customFormat="1" ht="13.5" customHeight="1" x14ac:dyDescent="0.2">
      <c r="A345" s="2"/>
      <c r="B345" s="83"/>
      <c r="C345" s="83"/>
      <c r="D345" s="84"/>
      <c r="E345" s="8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3" s="3" customFormat="1" ht="13.5" customHeight="1" x14ac:dyDescent="0.2">
      <c r="A346" s="2"/>
      <c r="B346" s="83"/>
      <c r="C346" s="83"/>
      <c r="D346" s="84"/>
      <c r="E346" s="8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3" s="3" customFormat="1" ht="13.5" customHeight="1" x14ac:dyDescent="0.2">
      <c r="A347" s="2"/>
      <c r="B347" s="83"/>
      <c r="C347" s="83"/>
      <c r="D347" s="84"/>
      <c r="E347" s="8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3" s="3" customFormat="1" ht="13.5" customHeight="1" x14ac:dyDescent="0.2">
      <c r="A348" s="2"/>
      <c r="B348" s="83"/>
      <c r="C348" s="83"/>
      <c r="D348" s="84"/>
      <c r="E348" s="8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3" s="3" customFormat="1" ht="13.5" customHeight="1" x14ac:dyDescent="0.2">
      <c r="A349" s="2"/>
      <c r="B349" s="83"/>
      <c r="C349" s="83"/>
      <c r="D349" s="84"/>
      <c r="E349" s="8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3" s="3" customFormat="1" ht="13.5" customHeight="1" x14ac:dyDescent="0.2">
      <c r="A350" s="2"/>
      <c r="B350" s="83"/>
      <c r="C350" s="83"/>
      <c r="D350" s="84"/>
      <c r="E350" s="8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3" s="3" customFormat="1" ht="13.5" customHeight="1" x14ac:dyDescent="0.2">
      <c r="A351" s="2"/>
      <c r="B351" s="83"/>
      <c r="C351" s="83"/>
      <c r="D351" s="84"/>
      <c r="E351" s="8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3" s="3" customFormat="1" ht="13.5" customHeight="1" x14ac:dyDescent="0.2">
      <c r="A352" s="2"/>
      <c r="B352" s="83"/>
      <c r="C352" s="83"/>
      <c r="D352" s="84"/>
      <c r="E352" s="8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83"/>
      <c r="C353" s="83"/>
      <c r="D353" s="84"/>
      <c r="E353" s="8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83"/>
      <c r="C354" s="83"/>
      <c r="D354" s="84"/>
      <c r="E354" s="8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83"/>
      <c r="C355" s="83"/>
      <c r="D355" s="84"/>
      <c r="E355" s="8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83"/>
      <c r="C356" s="83"/>
      <c r="D356" s="84"/>
      <c r="E356" s="8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83"/>
      <c r="C357" s="83"/>
      <c r="D357" s="84"/>
      <c r="E357" s="8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83"/>
      <c r="C358" s="83"/>
      <c r="D358" s="84"/>
      <c r="E358" s="8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83"/>
      <c r="C359" s="83"/>
      <c r="D359" s="84"/>
      <c r="E359" s="8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83"/>
      <c r="C360" s="83"/>
      <c r="D360" s="84"/>
      <c r="E360" s="8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83"/>
      <c r="C361" s="83"/>
      <c r="D361" s="84"/>
      <c r="E361" s="8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83"/>
      <c r="C362" s="83"/>
      <c r="D362" s="84"/>
      <c r="E362" s="8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83"/>
      <c r="C363" s="83"/>
      <c r="D363" s="84"/>
      <c r="E363" s="8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83"/>
      <c r="C364" s="83"/>
      <c r="D364" s="84"/>
      <c r="E364" s="8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83"/>
      <c r="C365" s="83"/>
      <c r="D365" s="84"/>
      <c r="E365" s="8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83"/>
      <c r="C366" s="83"/>
      <c r="D366" s="84"/>
      <c r="E366" s="8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83"/>
      <c r="C367" s="83"/>
      <c r="D367" s="84"/>
      <c r="E367" s="8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83"/>
      <c r="C368" s="83"/>
      <c r="D368" s="84"/>
      <c r="E368" s="8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3" s="3" customFormat="1" ht="13.5" customHeight="1" x14ac:dyDescent="0.2">
      <c r="A369" s="2"/>
      <c r="B369" s="83"/>
      <c r="C369" s="83"/>
      <c r="D369" s="84"/>
      <c r="E369" s="8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3" s="3" customFormat="1" ht="13.5" customHeight="1" x14ac:dyDescent="0.2">
      <c r="A370" s="2"/>
      <c r="B370" s="83"/>
      <c r="C370" s="83"/>
      <c r="D370" s="84"/>
      <c r="E370" s="8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3" s="3" customFormat="1" ht="13.5" customHeight="1" x14ac:dyDescent="0.2">
      <c r="A371" s="2"/>
      <c r="B371" s="83"/>
      <c r="C371" s="83"/>
      <c r="D371" s="84"/>
      <c r="E371" s="8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3" s="3" customFormat="1" ht="13.5" customHeight="1" x14ac:dyDescent="0.2">
      <c r="A372" s="2"/>
      <c r="B372" s="83"/>
      <c r="C372" s="83"/>
      <c r="D372" s="84"/>
      <c r="E372" s="8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3" ht="13.5" customHeight="1" x14ac:dyDescent="0.2">
      <c r="A373" s="2"/>
      <c r="B373" s="86"/>
      <c r="C373" s="86"/>
      <c r="D373" s="87"/>
      <c r="E373" s="8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ht="13.5" customHeight="1" x14ac:dyDescent="0.2">
      <c r="A374" s="2"/>
      <c r="B374" s="86"/>
      <c r="C374" s="86"/>
      <c r="D374" s="87"/>
      <c r="E374" s="8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ht="13.5" customHeight="1" x14ac:dyDescent="0.2">
      <c r="A375" s="2"/>
      <c r="B375" s="86"/>
      <c r="C375" s="86"/>
      <c r="D375" s="87"/>
      <c r="E375" s="8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ht="13.5" customHeight="1" x14ac:dyDescent="0.2">
      <c r="A376" s="2"/>
      <c r="B376" s="86"/>
      <c r="C376" s="86"/>
      <c r="D376" s="87"/>
      <c r="E376" s="8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ht="13.5" customHeight="1" x14ac:dyDescent="0.2">
      <c r="A377" s="2"/>
      <c r="B377" s="86"/>
      <c r="C377" s="86"/>
      <c r="D377" s="87"/>
      <c r="E377" s="8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ht="13.5" customHeight="1" x14ac:dyDescent="0.2">
      <c r="A378" s="2"/>
      <c r="B378" s="86"/>
      <c r="C378" s="86"/>
      <c r="D378" s="87"/>
      <c r="E378" s="8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ht="13.5" customHeight="1" x14ac:dyDescent="0.2">
      <c r="A379" s="2"/>
      <c r="B379" s="86"/>
      <c r="C379" s="86"/>
      <c r="D379" s="87"/>
      <c r="E379" s="8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ht="13.5" customHeight="1" x14ac:dyDescent="0.2">
      <c r="A380" s="2"/>
      <c r="B380" s="86"/>
      <c r="C380" s="86"/>
      <c r="D380" s="87"/>
      <c r="E380" s="8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ht="13.5" customHeight="1" x14ac:dyDescent="0.2">
      <c r="A381" s="2"/>
      <c r="B381" s="86"/>
      <c r="C381" s="86"/>
      <c r="D381" s="87"/>
      <c r="E381" s="8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ht="13.5" customHeight="1" x14ac:dyDescent="0.2">
      <c r="A382" s="2"/>
      <c r="B382" s="86"/>
      <c r="C382" s="86"/>
      <c r="D382" s="87"/>
      <c r="E382" s="8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ht="13.5" customHeight="1" x14ac:dyDescent="0.2">
      <c r="A383" s="2"/>
      <c r="B383" s="86"/>
      <c r="C383" s="86"/>
      <c r="D383" s="87"/>
      <c r="E383" s="8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ht="13.5" customHeight="1" x14ac:dyDescent="0.2">
      <c r="A384" s="2"/>
      <c r="B384" s="86"/>
      <c r="C384" s="86"/>
      <c r="D384" s="87"/>
      <c r="E384" s="8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ht="13.5" customHeight="1" x14ac:dyDescent="0.2">
      <c r="A385" s="2"/>
      <c r="B385" s="86"/>
      <c r="C385" s="86"/>
      <c r="D385" s="87"/>
      <c r="E385" s="8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ht="13.5" customHeight="1" x14ac:dyDescent="0.2">
      <c r="A386" s="2"/>
      <c r="B386" s="86"/>
      <c r="C386" s="86"/>
      <c r="D386" s="87"/>
      <c r="E386" s="8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ht="13.5" customHeight="1" x14ac:dyDescent="0.2">
      <c r="A387" s="2"/>
      <c r="B387" s="86"/>
      <c r="C387" s="86"/>
      <c r="D387" s="87"/>
      <c r="E387" s="8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ht="13.5" customHeight="1" x14ac:dyDescent="0.2">
      <c r="A388" s="2"/>
      <c r="B388" s="86"/>
      <c r="C388" s="86"/>
      <c r="D388" s="87"/>
      <c r="E388" s="8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  <row r="501" spans="1:53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</row>
    <row r="502" spans="1:53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</row>
    <row r="503" spans="1:53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</row>
    <row r="504" spans="1:53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</row>
    <row r="505" spans="1:53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</row>
    <row r="506" spans="1:53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</row>
    <row r="507" spans="1:53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</row>
    <row r="508" spans="1:53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</row>
    <row r="509" spans="1:53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</row>
    <row r="510" spans="1:53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</row>
    <row r="511" spans="1:53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</row>
    <row r="512" spans="1:53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</row>
    <row r="513" spans="1:53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</row>
    <row r="514" spans="1:53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</row>
    <row r="515" spans="1:53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</row>
    <row r="516" spans="1:53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</row>
    <row r="517" spans="1:53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</row>
    <row r="518" spans="1:53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</row>
    <row r="519" spans="1:53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</row>
    <row r="520" spans="1:53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</row>
    <row r="521" spans="1:53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</row>
    <row r="522" spans="1:53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</row>
    <row r="523" spans="1:53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</row>
    <row r="524" spans="1:53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</row>
    <row r="525" spans="1:53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</row>
    <row r="526" spans="1:53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</row>
    <row r="527" spans="1:53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</row>
    <row r="528" spans="1:53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</row>
    <row r="529" spans="1:53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A529" s="43"/>
      <c r="AB529" s="43"/>
      <c r="AC529" s="43"/>
      <c r="AD529" s="43"/>
      <c r="AE529" s="43"/>
      <c r="AF529" s="4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</row>
    <row r="530" spans="1:53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A530" s="43"/>
      <c r="AB530" s="43"/>
      <c r="AC530" s="43"/>
      <c r="AD530" s="43"/>
      <c r="AE530" s="43"/>
      <c r="AF530" s="4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</row>
    <row r="531" spans="1:53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A531" s="43"/>
      <c r="AB531" s="43"/>
      <c r="AC531" s="43"/>
      <c r="AD531" s="43"/>
      <c r="AE531" s="43"/>
      <c r="AF531" s="4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</row>
    <row r="532" spans="1:53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A532" s="43"/>
      <c r="AB532" s="43"/>
      <c r="AC532" s="43"/>
      <c r="AD532" s="43"/>
      <c r="AE532" s="43"/>
      <c r="AF532" s="4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</row>
    <row r="533" spans="1:53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A533" s="43"/>
      <c r="AB533" s="43"/>
      <c r="AC533" s="43"/>
      <c r="AD533" s="43"/>
      <c r="AE533" s="43"/>
      <c r="AF533" s="4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</row>
    <row r="534" spans="1:53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A534" s="43"/>
      <c r="AB534" s="43"/>
      <c r="AC534" s="43"/>
      <c r="AD534" s="43"/>
      <c r="AE534" s="43"/>
      <c r="AF534" s="4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</row>
    <row r="535" spans="1:53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A535" s="43"/>
      <c r="AB535" s="43"/>
      <c r="AC535" s="43"/>
      <c r="AD535" s="43"/>
      <c r="AE535" s="43"/>
      <c r="AF535" s="4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</row>
    <row r="536" spans="1:53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A536" s="43"/>
      <c r="AB536" s="43"/>
      <c r="AC536" s="43"/>
      <c r="AD536" s="43"/>
      <c r="AE536" s="43"/>
      <c r="AF536" s="4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</row>
    <row r="537" spans="1:53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A537" s="43"/>
      <c r="AB537" s="43"/>
      <c r="AC537" s="43"/>
      <c r="AD537" s="43"/>
      <c r="AE537" s="43"/>
      <c r="AF537" s="4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</row>
    <row r="538" spans="1:53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A538" s="43"/>
      <c r="AB538" s="43"/>
      <c r="AC538" s="43"/>
      <c r="AD538" s="43"/>
      <c r="AE538" s="43"/>
      <c r="AF538" s="4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</row>
    <row r="539" spans="1:53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A539" s="43"/>
      <c r="AB539" s="43"/>
      <c r="AC539" s="43"/>
      <c r="AD539" s="43"/>
      <c r="AE539" s="43"/>
      <c r="AF539" s="4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</row>
    <row r="540" spans="1:53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A540" s="43"/>
      <c r="AB540" s="43"/>
      <c r="AC540" s="43"/>
      <c r="AD540" s="43"/>
      <c r="AE540" s="43"/>
      <c r="AF540" s="4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</row>
    <row r="541" spans="1:53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A541" s="43"/>
      <c r="AB541" s="43"/>
      <c r="AC541" s="43"/>
      <c r="AD541" s="43"/>
      <c r="AE541" s="43"/>
      <c r="AF541" s="4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</row>
    <row r="542" spans="1:53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A542" s="43"/>
      <c r="AB542" s="43"/>
      <c r="AC542" s="43"/>
      <c r="AD542" s="43"/>
      <c r="AE542" s="43"/>
      <c r="AF542" s="4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</row>
    <row r="543" spans="1:53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A543" s="43"/>
      <c r="AB543" s="43"/>
      <c r="AC543" s="43"/>
      <c r="AD543" s="43"/>
      <c r="AE543" s="43"/>
      <c r="AF543" s="4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</row>
    <row r="544" spans="1:53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A544" s="43"/>
      <c r="AB544" s="43"/>
      <c r="AC544" s="43"/>
      <c r="AD544" s="43"/>
      <c r="AE544" s="43"/>
      <c r="AF544" s="4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</row>
    <row r="545" spans="1:53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A545" s="43"/>
      <c r="AB545" s="43"/>
      <c r="AC545" s="43"/>
      <c r="AD545" s="43"/>
      <c r="AE545" s="43"/>
      <c r="AF545" s="4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</row>
    <row r="546" spans="1:53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A546" s="43"/>
      <c r="AB546" s="43"/>
      <c r="AC546" s="43"/>
      <c r="AD546" s="43"/>
      <c r="AE546" s="43"/>
      <c r="AF546" s="4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</row>
    <row r="547" spans="1:53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A547" s="43"/>
      <c r="AB547" s="43"/>
      <c r="AC547" s="43"/>
      <c r="AD547" s="43"/>
      <c r="AE547" s="43"/>
      <c r="AF547" s="4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</row>
    <row r="548" spans="1:53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A548" s="43"/>
      <c r="AB548" s="43"/>
      <c r="AC548" s="43"/>
      <c r="AD548" s="43"/>
      <c r="AE548" s="43"/>
      <c r="AF548" s="4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</row>
    <row r="549" spans="1:53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A549" s="43"/>
      <c r="AB549" s="43"/>
      <c r="AC549" s="43"/>
      <c r="AD549" s="43"/>
      <c r="AE549" s="43"/>
      <c r="AF549" s="4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</row>
    <row r="550" spans="1:53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A550" s="43"/>
      <c r="AB550" s="43"/>
      <c r="AC550" s="43"/>
      <c r="AD550" s="43"/>
      <c r="AE550" s="43"/>
      <c r="AF550" s="4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</row>
    <row r="551" spans="1:53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A551" s="43"/>
      <c r="AB551" s="43"/>
      <c r="AC551" s="43"/>
      <c r="AD551" s="43"/>
      <c r="AE551" s="43"/>
      <c r="AF551" s="4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</row>
    <row r="552" spans="1:53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A552" s="43"/>
      <c r="AB552" s="43"/>
      <c r="AC552" s="43"/>
      <c r="AD552" s="43"/>
      <c r="AE552" s="43"/>
      <c r="AF552" s="4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</row>
    <row r="553" spans="1:53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A553" s="43"/>
      <c r="AB553" s="43"/>
      <c r="AC553" s="43"/>
      <c r="AD553" s="43"/>
      <c r="AE553" s="43"/>
      <c r="AF553" s="4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</row>
    <row r="554" spans="1:53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A554" s="43"/>
      <c r="AB554" s="43"/>
      <c r="AC554" s="43"/>
      <c r="AD554" s="43"/>
      <c r="AE554" s="43"/>
      <c r="AF554" s="4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</row>
    <row r="555" spans="1:53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A555" s="43"/>
      <c r="AB555" s="43"/>
      <c r="AC555" s="43"/>
      <c r="AD555" s="43"/>
      <c r="AE555" s="43"/>
      <c r="AF555" s="4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</row>
    <row r="556" spans="1:53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A556" s="43"/>
      <c r="AB556" s="43"/>
      <c r="AC556" s="43"/>
      <c r="AD556" s="43"/>
      <c r="AE556" s="43"/>
      <c r="AF556" s="4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</row>
    <row r="557" spans="1:53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A557" s="43"/>
      <c r="AB557" s="43"/>
      <c r="AC557" s="43"/>
      <c r="AD557" s="43"/>
      <c r="AE557" s="43"/>
      <c r="AF557" s="4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</row>
    <row r="558" spans="1:53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A558" s="43"/>
      <c r="AB558" s="43"/>
      <c r="AC558" s="43"/>
      <c r="AD558" s="43"/>
      <c r="AE558" s="43"/>
      <c r="AF558" s="4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</row>
    <row r="559" spans="1:53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A559" s="43"/>
      <c r="AB559" s="43"/>
      <c r="AC559" s="43"/>
      <c r="AD559" s="43"/>
      <c r="AE559" s="43"/>
      <c r="AF559" s="4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</row>
    <row r="560" spans="1:53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A560" s="43"/>
      <c r="AB560" s="43"/>
      <c r="AC560" s="43"/>
      <c r="AD560" s="43"/>
      <c r="AE560" s="43"/>
      <c r="AF560" s="4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</row>
    <row r="561" spans="1:53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A561" s="43"/>
      <c r="AB561" s="43"/>
      <c r="AC561" s="43"/>
      <c r="AD561" s="43"/>
      <c r="AE561" s="43"/>
      <c r="AF561" s="4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</row>
    <row r="562" spans="1:53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A562" s="43"/>
      <c r="AB562" s="43"/>
      <c r="AC562" s="43"/>
      <c r="AD562" s="43"/>
      <c r="AE562" s="43"/>
      <c r="AF562" s="4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</row>
    <row r="563" spans="1:53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A563" s="43"/>
      <c r="AB563" s="43"/>
      <c r="AC563" s="43"/>
      <c r="AD563" s="43"/>
      <c r="AE563" s="43"/>
      <c r="AF563" s="4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</row>
    <row r="564" spans="1:53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A564" s="43"/>
      <c r="AB564" s="43"/>
      <c r="AC564" s="43"/>
      <c r="AD564" s="43"/>
      <c r="AE564" s="43"/>
      <c r="AF564" s="4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</row>
    <row r="565" spans="1:53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A565" s="43"/>
      <c r="AB565" s="43"/>
      <c r="AC565" s="43"/>
      <c r="AD565" s="43"/>
      <c r="AE565" s="43"/>
      <c r="AF565" s="4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</row>
    <row r="566" spans="1:53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A566" s="43"/>
      <c r="AB566" s="43"/>
      <c r="AC566" s="43"/>
      <c r="AD566" s="43"/>
      <c r="AE566" s="43"/>
      <c r="AF566" s="4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</row>
    <row r="567" spans="1:53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A567" s="43"/>
      <c r="AB567" s="43"/>
      <c r="AC567" s="43"/>
      <c r="AD567" s="43"/>
      <c r="AE567" s="43"/>
      <c r="AF567" s="4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</row>
    <row r="568" spans="1:53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A568" s="43"/>
      <c r="AB568" s="43"/>
      <c r="AC568" s="43"/>
      <c r="AD568" s="43"/>
      <c r="AE568" s="43"/>
      <c r="AF568" s="4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</row>
    <row r="569" spans="1:53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A569" s="43"/>
      <c r="AB569" s="43"/>
      <c r="AC569" s="43"/>
      <c r="AD569" s="43"/>
      <c r="AE569" s="43"/>
      <c r="AF569" s="4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</row>
    <row r="570" spans="1:53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A570" s="43"/>
      <c r="AB570" s="43"/>
      <c r="AC570" s="43"/>
      <c r="AD570" s="43"/>
      <c r="AE570" s="43"/>
      <c r="AF570" s="4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</row>
    <row r="571" spans="1:53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A571" s="43"/>
      <c r="AB571" s="43"/>
      <c r="AC571" s="43"/>
      <c r="AD571" s="43"/>
      <c r="AE571" s="43"/>
      <c r="AF571" s="4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</row>
    <row r="572" spans="1:53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A572" s="43"/>
      <c r="AB572" s="43"/>
      <c r="AC572" s="43"/>
      <c r="AD572" s="43"/>
      <c r="AE572" s="43"/>
      <c r="AF572" s="4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</row>
    <row r="573" spans="1:53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A573" s="43"/>
      <c r="AB573" s="43"/>
      <c r="AC573" s="43"/>
      <c r="AD573" s="43"/>
      <c r="AE573" s="43"/>
      <c r="AF573" s="4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</row>
    <row r="574" spans="1:53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A574" s="43"/>
      <c r="AB574" s="43"/>
      <c r="AC574" s="43"/>
      <c r="AD574" s="43"/>
      <c r="AE574" s="43"/>
      <c r="AF574" s="4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</row>
    <row r="575" spans="1:53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A575" s="43"/>
      <c r="AB575" s="43"/>
      <c r="AC575" s="43"/>
      <c r="AD575" s="43"/>
      <c r="AE575" s="43"/>
      <c r="AF575" s="4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</row>
    <row r="576" spans="1:53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A576" s="43"/>
      <c r="AB576" s="43"/>
      <c r="AC576" s="43"/>
      <c r="AD576" s="43"/>
      <c r="AE576" s="43"/>
      <c r="AF576" s="4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</row>
    <row r="577" spans="1:53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A577" s="43"/>
      <c r="AB577" s="43"/>
      <c r="AC577" s="43"/>
      <c r="AD577" s="43"/>
      <c r="AE577" s="43"/>
      <c r="AF577" s="4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</row>
    <row r="578" spans="1:53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A578" s="43"/>
      <c r="AB578" s="43"/>
      <c r="AC578" s="43"/>
      <c r="AD578" s="43"/>
      <c r="AE578" s="43"/>
      <c r="AF578" s="4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</row>
    <row r="579" spans="1:53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A579" s="43"/>
      <c r="AB579" s="43"/>
      <c r="AC579" s="43"/>
      <c r="AD579" s="43"/>
      <c r="AE579" s="43"/>
      <c r="AF579" s="4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</row>
    <row r="580" spans="1:53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A580" s="43"/>
      <c r="AB580" s="43"/>
      <c r="AC580" s="43"/>
      <c r="AD580" s="43"/>
      <c r="AE580" s="43"/>
      <c r="AF580" s="4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</row>
    <row r="581" spans="1:53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A581" s="43"/>
      <c r="AB581" s="43"/>
      <c r="AC581" s="43"/>
      <c r="AD581" s="43"/>
      <c r="AE581" s="43"/>
      <c r="AF581" s="4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</row>
    <row r="582" spans="1:53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</row>
    <row r="583" spans="1:53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</row>
    <row r="584" spans="1:53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</row>
    <row r="585" spans="1:53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</row>
    <row r="586" spans="1:53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</row>
    <row r="587" spans="1:53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</row>
    <row r="588" spans="1:53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</row>
    <row r="589" spans="1:53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</row>
    <row r="590" spans="1:53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</row>
    <row r="591" spans="1:53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</row>
    <row r="592" spans="1:53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2.125" style="3" customWidth="1"/>
    <col min="2" max="2" width="12.375" style="27" customWidth="1"/>
    <col min="3" max="3" width="70.375" style="27" customWidth="1"/>
    <col min="4" max="4" width="40.6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52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2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</row>
    <row r="8" spans="1:52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</row>
    <row r="9" spans="1:52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</row>
    <row r="12" spans="1:52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</row>
    <row r="13" spans="1:52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</row>
    <row r="22" spans="1:52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</row>
    <row r="23" spans="1:52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</row>
    <row r="24" spans="1:52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</row>
    <row r="25" spans="1:52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</row>
    <row r="26" spans="1:52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</row>
    <row r="27" spans="1:52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</row>
    <row r="28" spans="1:52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</row>
    <row r="29" spans="1:52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52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</row>
    <row r="31" spans="1:52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</row>
    <row r="32" spans="1:52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</row>
    <row r="33" spans="1:52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</row>
    <row r="34" spans="1:52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</row>
    <row r="35" spans="1:52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</row>
    <row r="36" spans="1:52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52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</row>
    <row r="38" spans="1:52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</row>
    <row r="39" spans="1:52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</row>
    <row r="40" spans="1:52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</row>
    <row r="41" spans="1:52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</row>
    <row r="42" spans="1:52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</row>
    <row r="43" spans="1:52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</row>
    <row r="47" spans="1:52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</row>
    <row r="48" spans="1:52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</row>
    <row r="49" spans="1:52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52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</row>
    <row r="51" spans="1:52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</row>
    <row r="52" spans="1:52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</row>
    <row r="53" spans="1:52" ht="13.5" customHeight="1" thickBot="1" x14ac:dyDescent="0.25">
      <c r="A53" s="2"/>
      <c r="B53" s="292"/>
      <c r="C53" s="76">
        <f>'Participant 1'!C53</f>
        <v>0</v>
      </c>
      <c r="D53" s="229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</row>
    <row r="54" spans="1:52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27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</row>
    <row r="55" spans="1:52" ht="13.5" customHeight="1" x14ac:dyDescent="0.2">
      <c r="A55" s="2"/>
      <c r="B55" s="292"/>
      <c r="C55" s="76">
        <f>'Participant 1'!C55</f>
        <v>0</v>
      </c>
      <c r="D55" s="233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</row>
    <row r="56" spans="1:52" ht="13.5" customHeight="1" x14ac:dyDescent="0.2">
      <c r="A56" s="2"/>
      <c r="B56" s="292"/>
      <c r="C56" s="77" t="str">
        <f>'Participant 1'!C56</f>
        <v>Considerations</v>
      </c>
      <c r="D56" s="233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</row>
    <row r="57" spans="1:52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</row>
    <row r="58" spans="1:52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52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</row>
    <row r="60" spans="1:52" ht="13.5" customHeight="1" thickBot="1" x14ac:dyDescent="0.25">
      <c r="A60" s="2"/>
      <c r="B60" s="292"/>
      <c r="C60" s="77">
        <f>'Participant 1'!C60</f>
        <v>0</v>
      </c>
      <c r="D60" s="234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</row>
    <row r="61" spans="1:52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335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2" s="43" customFormat="1" ht="13.5" customHeight="1" x14ac:dyDescent="0.2">
      <c r="A62" s="2"/>
      <c r="B62" s="292"/>
      <c r="C62" s="80">
        <f>'Participant 1'!C62</f>
        <v>0</v>
      </c>
      <c r="D62" s="233"/>
      <c r="E62" s="33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2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33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2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33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2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33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2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33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2" s="43" customFormat="1" ht="13.5" customHeight="1" x14ac:dyDescent="0.2">
      <c r="A67" s="2"/>
      <c r="B67" s="292"/>
      <c r="C67" s="80">
        <f>'Participant 1'!C67</f>
        <v>0</v>
      </c>
      <c r="D67" s="233"/>
      <c r="E67" s="33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2" ht="13.5" customHeight="1" thickBot="1" x14ac:dyDescent="0.25">
      <c r="A68" s="2"/>
      <c r="B68" s="292"/>
      <c r="C68" s="79">
        <f>'Participant 1'!C68</f>
        <v>0</v>
      </c>
      <c r="D68" s="234"/>
      <c r="E68" s="33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</row>
    <row r="69" spans="1:52" ht="13.5" customHeight="1" x14ac:dyDescent="0.2">
      <c r="A69" s="2"/>
      <c r="B69" s="212"/>
      <c r="C69" s="287"/>
      <c r="D69" s="287"/>
      <c r="E69" s="28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52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</row>
    <row r="71" spans="1:52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</row>
    <row r="72" spans="1:52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</row>
    <row r="73" spans="1:52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</row>
    <row r="74" spans="1:52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</row>
    <row r="75" spans="1:52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</row>
    <row r="76" spans="1:52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52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</row>
    <row r="78" spans="1:52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</row>
    <row r="79" spans="1:52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</row>
    <row r="80" spans="1:52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</row>
    <row r="81" spans="1:52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</row>
    <row r="82" spans="1:52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52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</row>
    <row r="84" spans="1:52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</row>
    <row r="85" spans="1:52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</row>
    <row r="86" spans="1:52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</row>
    <row r="87" spans="1:52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</row>
    <row r="88" spans="1:52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52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</row>
    <row r="90" spans="1:52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</row>
    <row r="91" spans="1:52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</row>
    <row r="92" spans="1:52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</row>
    <row r="93" spans="1:52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</row>
    <row r="94" spans="1:52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</row>
    <row r="95" spans="1:52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</row>
    <row r="96" spans="1:52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</row>
    <row r="97" spans="1:52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</row>
    <row r="98" spans="1:52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</row>
    <row r="99" spans="1:52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52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1:52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1:52" ht="13.5" customHeight="1" thickBot="1" x14ac:dyDescent="0.25">
      <c r="A102" s="2"/>
      <c r="B102" s="226"/>
      <c r="C102" s="77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1:52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1:52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1:52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1:52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1:52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1:52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1:52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1:52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1:52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1:52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1:52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1:52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1:52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1:52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1:52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1:52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1:52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52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1:52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21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1:52" ht="13.5" customHeight="1" x14ac:dyDescent="0.2">
      <c r="A122" s="2"/>
      <c r="B122" s="292"/>
      <c r="C122" s="76">
        <f>'Participant 1'!C122</f>
        <v>0</v>
      </c>
      <c r="D122" s="294"/>
      <c r="E122" s="29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1:52" ht="13.5" customHeight="1" x14ac:dyDescent="0.2">
      <c r="A123" s="2"/>
      <c r="B123" s="292"/>
      <c r="C123" s="77" t="str">
        <f>'Participant 1'!C123</f>
        <v>Considerations:</v>
      </c>
      <c r="D123" s="294"/>
      <c r="E123" s="29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1:52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94"/>
      <c r="E124" s="29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1:52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94"/>
      <c r="E125" s="29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1:52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94"/>
      <c r="E126" s="29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1:52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94"/>
      <c r="E127" s="296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1:52" ht="13.5" customHeight="1" thickBot="1" x14ac:dyDescent="0.25">
      <c r="A128" s="2"/>
      <c r="B128" s="292"/>
      <c r="C128" s="79">
        <f>'Participant 1'!C136</f>
        <v>0</v>
      </c>
      <c r="D128" s="295"/>
      <c r="E128" s="29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1:52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2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2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2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2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2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2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2" s="43" customFormat="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2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1:52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1:52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1:52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1:52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1:52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</row>
    <row r="143" spans="1:52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</row>
    <row r="144" spans="1:52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52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</row>
    <row r="146" spans="1:52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</row>
    <row r="147" spans="1:52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</row>
    <row r="148" spans="1:52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</row>
    <row r="149" spans="1:52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</row>
    <row r="150" spans="1:52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</row>
    <row r="151" spans="1:52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</row>
    <row r="152" spans="1:52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</row>
    <row r="153" spans="1:52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</row>
    <row r="154" spans="1:52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</row>
    <row r="155" spans="1:52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</row>
    <row r="156" spans="1:52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</row>
    <row r="157" spans="1:52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52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</row>
    <row r="159" spans="1:52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</row>
    <row r="160" spans="1:52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</row>
    <row r="161" spans="1:52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</row>
    <row r="162" spans="1:52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</row>
    <row r="163" spans="1:52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</row>
    <row r="164" spans="1:52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</row>
    <row r="165" spans="1:52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</row>
    <row r="166" spans="1:52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</row>
    <row r="167" spans="1:52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</row>
    <row r="168" spans="1:52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</row>
    <row r="169" spans="1:52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</row>
    <row r="170" spans="1:52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52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</row>
    <row r="172" spans="1:52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</row>
    <row r="173" spans="1:52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</row>
    <row r="174" spans="1:52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</row>
    <row r="175" spans="1:52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</row>
    <row r="176" spans="1:52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</row>
    <row r="177" spans="1:52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</row>
    <row r="178" spans="1:52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</row>
    <row r="179" spans="1:52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</row>
    <row r="180" spans="1:52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</row>
    <row r="181" spans="1:52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</row>
    <row r="182" spans="1:52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</row>
    <row r="183" spans="1:52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</row>
    <row r="184" spans="1:52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</row>
    <row r="185" spans="1:52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</row>
    <row r="186" spans="1:52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</row>
    <row r="187" spans="1:52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</row>
    <row r="188" spans="1:52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</row>
    <row r="189" spans="1:52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</row>
    <row r="190" spans="1:52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</row>
    <row r="191" spans="1:52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</row>
    <row r="192" spans="1:52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</row>
    <row r="193" spans="1:52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</row>
    <row r="194" spans="1:52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</row>
    <row r="195" spans="1:52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</row>
    <row r="196" spans="1:52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</row>
    <row r="197" spans="1:52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</row>
    <row r="198" spans="1:52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</row>
    <row r="199" spans="1:52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</row>
    <row r="200" spans="1:52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</row>
    <row r="201" spans="1:52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</row>
    <row r="202" spans="1:52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</row>
    <row r="203" spans="1:52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</row>
    <row r="204" spans="1:52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</row>
    <row r="205" spans="1:52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</row>
    <row r="206" spans="1:52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</row>
    <row r="207" spans="1:52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</row>
    <row r="208" spans="1:52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</row>
    <row r="209" spans="1:52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</row>
    <row r="210" spans="1:52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</row>
    <row r="211" spans="1:52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</row>
    <row r="212" spans="1:52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</row>
    <row r="213" spans="1:52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</row>
    <row r="214" spans="1:52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</row>
    <row r="215" spans="1:52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</row>
    <row r="216" spans="1:52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</row>
    <row r="217" spans="1:52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</row>
    <row r="218" spans="1:52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</row>
    <row r="219" spans="1:52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</row>
    <row r="220" spans="1:52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</row>
    <row r="221" spans="1:52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</row>
    <row r="222" spans="1:52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</row>
    <row r="223" spans="1:52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</row>
    <row r="224" spans="1:52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</row>
    <row r="225" spans="1:52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</row>
    <row r="226" spans="1:52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</row>
    <row r="227" spans="1:52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</row>
    <row r="228" spans="1:52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</row>
    <row r="229" spans="1:52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</row>
    <row r="230" spans="1:52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</row>
    <row r="231" spans="1:52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</row>
    <row r="232" spans="1:52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</row>
    <row r="233" spans="1:52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</row>
    <row r="234" spans="1:52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</row>
    <row r="235" spans="1:52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</row>
    <row r="236" spans="1:52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</row>
    <row r="237" spans="1:52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</row>
    <row r="238" spans="1:52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</row>
    <row r="239" spans="1:52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2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2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</row>
    <row r="242" spans="1:52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1:52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1:52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1:52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1:52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1:52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1:52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1:52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1:52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1:52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1:52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1:52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1:52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1:52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1:52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1:52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1:52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1:52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1:52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1:52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1:52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1:52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1:52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1:52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1:52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1:52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1:52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1:52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1:52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1:52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1:52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1:52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1:52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1:52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1:52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1:52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1:52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1:52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1:52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1:52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1:52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1:52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1:52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1:52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1:52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1:52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1:52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1:52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1:52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1:52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1:52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1:52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1:52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1:52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1:52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1:52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1:52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1:52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</row>
    <row r="300" spans="1:52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</row>
    <row r="301" spans="1:52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</row>
    <row r="302" spans="1:52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</row>
    <row r="303" spans="1:52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</row>
    <row r="304" spans="1:52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</row>
    <row r="305" spans="1:52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</row>
    <row r="306" spans="1:52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</row>
    <row r="307" spans="1:52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</row>
    <row r="308" spans="1:52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</row>
    <row r="309" spans="1:52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</row>
    <row r="310" spans="1:52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</row>
    <row r="311" spans="1:52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</row>
    <row r="312" spans="1:52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</row>
    <row r="313" spans="1:52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</row>
    <row r="314" spans="1:52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</row>
    <row r="315" spans="1:52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</row>
    <row r="316" spans="1:52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</row>
    <row r="317" spans="1:52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</row>
    <row r="318" spans="1:52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</row>
    <row r="319" spans="1:52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</row>
    <row r="320" spans="1:52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</row>
    <row r="321" spans="1:52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</row>
    <row r="322" spans="1:52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</row>
    <row r="323" spans="1:52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</row>
    <row r="324" spans="1:52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</row>
    <row r="325" spans="1:52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</row>
    <row r="326" spans="1:52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</row>
    <row r="327" spans="1:52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</row>
    <row r="328" spans="1:52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</row>
    <row r="329" spans="1:52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</row>
    <row r="330" spans="1:52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</row>
    <row r="331" spans="1:52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</row>
    <row r="332" spans="1:52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</row>
    <row r="333" spans="1:52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</row>
    <row r="334" spans="1:52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</row>
    <row r="335" spans="1:52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</row>
    <row r="336" spans="1:52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</row>
    <row r="337" spans="1:52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</row>
    <row r="338" spans="1:52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</row>
    <row r="339" spans="1:52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</row>
    <row r="340" spans="1:52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</row>
    <row r="341" spans="1:52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</row>
    <row r="342" spans="1:52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</row>
    <row r="343" spans="1:52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</row>
    <row r="344" spans="1:52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</row>
    <row r="345" spans="1:52" s="3" customFormat="1" ht="13.5" customHeight="1" x14ac:dyDescent="0.2">
      <c r="A345" s="2"/>
      <c r="B345" s="83"/>
      <c r="C345" s="83"/>
      <c r="D345" s="84"/>
      <c r="E345" s="8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2" s="3" customFormat="1" ht="13.5" customHeight="1" x14ac:dyDescent="0.2">
      <c r="A346" s="2"/>
      <c r="B346" s="83"/>
      <c r="C346" s="83"/>
      <c r="D346" s="84"/>
      <c r="E346" s="8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2" s="3" customFormat="1" ht="13.5" customHeight="1" x14ac:dyDescent="0.2">
      <c r="A347" s="2"/>
      <c r="B347" s="83"/>
      <c r="C347" s="83"/>
      <c r="D347" s="84"/>
      <c r="E347" s="8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2" s="3" customFormat="1" ht="13.5" customHeight="1" x14ac:dyDescent="0.2">
      <c r="A348" s="2"/>
      <c r="B348" s="83"/>
      <c r="C348" s="83"/>
      <c r="D348" s="84"/>
      <c r="E348" s="8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2" s="3" customFormat="1" ht="13.5" customHeight="1" x14ac:dyDescent="0.2">
      <c r="A349" s="2"/>
      <c r="B349" s="83"/>
      <c r="C349" s="83"/>
      <c r="D349" s="84"/>
      <c r="E349" s="8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2" s="3" customFormat="1" ht="13.5" customHeight="1" x14ac:dyDescent="0.2">
      <c r="A350" s="2"/>
      <c r="B350" s="83"/>
      <c r="C350" s="83"/>
      <c r="D350" s="84"/>
      <c r="E350" s="8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2" s="3" customFormat="1" ht="13.5" customHeight="1" x14ac:dyDescent="0.2">
      <c r="A351" s="2"/>
      <c r="B351" s="83"/>
      <c r="C351" s="83"/>
      <c r="D351" s="84"/>
      <c r="E351" s="8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2" s="3" customFormat="1" ht="13.5" customHeight="1" x14ac:dyDescent="0.2">
      <c r="A352" s="2"/>
      <c r="B352" s="83"/>
      <c r="C352" s="83"/>
      <c r="D352" s="84"/>
      <c r="E352" s="8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83"/>
      <c r="C353" s="83"/>
      <c r="D353" s="84"/>
      <c r="E353" s="8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83"/>
      <c r="C354" s="83"/>
      <c r="D354" s="84"/>
      <c r="E354" s="8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83"/>
      <c r="C355" s="83"/>
      <c r="D355" s="84"/>
      <c r="E355" s="8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83"/>
      <c r="C356" s="83"/>
      <c r="D356" s="84"/>
      <c r="E356" s="8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83"/>
      <c r="C357" s="83"/>
      <c r="D357" s="84"/>
      <c r="E357" s="8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83"/>
      <c r="C358" s="83"/>
      <c r="D358" s="84"/>
      <c r="E358" s="8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83"/>
      <c r="C359" s="83"/>
      <c r="D359" s="84"/>
      <c r="E359" s="8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83"/>
      <c r="C360" s="83"/>
      <c r="D360" s="84"/>
      <c r="E360" s="8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83"/>
      <c r="C361" s="83"/>
      <c r="D361" s="84"/>
      <c r="E361" s="8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83"/>
      <c r="C362" s="83"/>
      <c r="D362" s="84"/>
      <c r="E362" s="8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83"/>
      <c r="C363" s="83"/>
      <c r="D363" s="84"/>
      <c r="E363" s="8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83"/>
      <c r="C364" s="83"/>
      <c r="D364" s="84"/>
      <c r="E364" s="8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83"/>
      <c r="C365" s="83"/>
      <c r="D365" s="84"/>
      <c r="E365" s="8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83"/>
      <c r="C366" s="83"/>
      <c r="D366" s="84"/>
      <c r="E366" s="8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83"/>
      <c r="C367" s="83"/>
      <c r="D367" s="84"/>
      <c r="E367" s="8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83"/>
      <c r="C368" s="83"/>
      <c r="D368" s="84"/>
      <c r="E368" s="8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2" s="3" customFormat="1" ht="13.5" customHeight="1" x14ac:dyDescent="0.2">
      <c r="A369" s="2"/>
      <c r="B369" s="83"/>
      <c r="C369" s="83"/>
      <c r="D369" s="84"/>
      <c r="E369" s="8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2" s="3" customFormat="1" ht="13.5" customHeight="1" x14ac:dyDescent="0.2">
      <c r="A370" s="2"/>
      <c r="B370" s="83"/>
      <c r="C370" s="83"/>
      <c r="D370" s="84"/>
      <c r="E370" s="8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2" s="3" customFormat="1" ht="13.5" customHeight="1" x14ac:dyDescent="0.2">
      <c r="A371" s="2"/>
      <c r="B371" s="83"/>
      <c r="C371" s="83"/>
      <c r="D371" s="84"/>
      <c r="E371" s="8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2" s="3" customFormat="1" ht="13.5" customHeight="1" x14ac:dyDescent="0.2">
      <c r="A372" s="2"/>
      <c r="B372" s="83"/>
      <c r="C372" s="83"/>
      <c r="D372" s="84"/>
      <c r="E372" s="8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2" ht="13.5" customHeight="1" x14ac:dyDescent="0.2">
      <c r="A373" s="2"/>
      <c r="B373" s="86"/>
      <c r="C373" s="86"/>
      <c r="D373" s="87"/>
      <c r="E373" s="8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</row>
    <row r="374" spans="1:52" ht="13.5" customHeight="1" x14ac:dyDescent="0.2">
      <c r="A374" s="2"/>
      <c r="B374" s="86"/>
      <c r="C374" s="86"/>
      <c r="D374" s="87"/>
      <c r="E374" s="8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</row>
    <row r="375" spans="1:52" ht="13.5" customHeight="1" x14ac:dyDescent="0.2">
      <c r="A375" s="2"/>
      <c r="B375" s="86"/>
      <c r="C375" s="86"/>
      <c r="D375" s="87"/>
      <c r="E375" s="8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</row>
    <row r="376" spans="1:52" ht="13.5" customHeight="1" x14ac:dyDescent="0.2">
      <c r="A376" s="2"/>
      <c r="B376" s="86"/>
      <c r="C376" s="86"/>
      <c r="D376" s="87"/>
      <c r="E376" s="8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</row>
    <row r="377" spans="1:52" ht="13.5" customHeight="1" x14ac:dyDescent="0.2">
      <c r="A377" s="2"/>
      <c r="B377" s="86"/>
      <c r="C377" s="86"/>
      <c r="D377" s="87"/>
      <c r="E377" s="8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</row>
    <row r="378" spans="1:52" ht="13.5" customHeight="1" x14ac:dyDescent="0.2">
      <c r="A378" s="2"/>
      <c r="B378" s="86"/>
      <c r="C378" s="86"/>
      <c r="D378" s="87"/>
      <c r="E378" s="8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</row>
    <row r="379" spans="1:52" ht="13.5" customHeight="1" x14ac:dyDescent="0.2">
      <c r="A379" s="2"/>
      <c r="B379" s="86"/>
      <c r="C379" s="86"/>
      <c r="D379" s="87"/>
      <c r="E379" s="8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</row>
    <row r="380" spans="1:52" ht="13.5" customHeight="1" x14ac:dyDescent="0.2">
      <c r="A380" s="2"/>
      <c r="B380" s="86"/>
      <c r="C380" s="86"/>
      <c r="D380" s="87"/>
      <c r="E380" s="8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</row>
    <row r="381" spans="1:52" ht="13.5" customHeight="1" x14ac:dyDescent="0.2">
      <c r="A381" s="2"/>
      <c r="B381" s="86"/>
      <c r="C381" s="86"/>
      <c r="D381" s="87"/>
      <c r="E381" s="8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</row>
    <row r="382" spans="1:52" ht="13.5" customHeight="1" x14ac:dyDescent="0.2">
      <c r="A382" s="2"/>
      <c r="B382" s="86"/>
      <c r="C382" s="86"/>
      <c r="D382" s="87"/>
      <c r="E382" s="8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</row>
    <row r="383" spans="1:52" ht="13.5" customHeight="1" x14ac:dyDescent="0.2">
      <c r="A383" s="2"/>
      <c r="B383" s="86"/>
      <c r="C383" s="86"/>
      <c r="D383" s="87"/>
      <c r="E383" s="8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</row>
    <row r="384" spans="1:52" ht="13.5" customHeight="1" x14ac:dyDescent="0.2">
      <c r="A384" s="2"/>
      <c r="B384" s="86"/>
      <c r="C384" s="86"/>
      <c r="D384" s="87"/>
      <c r="E384" s="8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</row>
    <row r="385" spans="1:52" ht="13.5" customHeight="1" x14ac:dyDescent="0.2">
      <c r="A385" s="2"/>
      <c r="B385" s="86"/>
      <c r="C385" s="86"/>
      <c r="D385" s="87"/>
      <c r="E385" s="8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</row>
    <row r="386" spans="1:52" ht="13.5" customHeight="1" x14ac:dyDescent="0.2">
      <c r="A386" s="2"/>
      <c r="B386" s="86"/>
      <c r="C386" s="86"/>
      <c r="D386" s="87"/>
      <c r="E386" s="8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</row>
    <row r="387" spans="1:52" ht="13.5" customHeight="1" x14ac:dyDescent="0.2">
      <c r="A387" s="2"/>
      <c r="B387" s="86"/>
      <c r="C387" s="86"/>
      <c r="D387" s="87"/>
      <c r="E387" s="8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</row>
    <row r="388" spans="1:52" ht="13.5" customHeight="1" x14ac:dyDescent="0.2">
      <c r="A388" s="2"/>
      <c r="B388" s="86"/>
      <c r="C388" s="86"/>
      <c r="D388" s="87"/>
      <c r="E388" s="8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</row>
    <row r="389" spans="1:52" ht="13.5" customHeight="1" x14ac:dyDescent="0.2">
      <c r="A389" s="2"/>
      <c r="B389" s="86"/>
      <c r="C389" s="86"/>
      <c r="D389" s="87"/>
      <c r="E389" s="8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</row>
    <row r="390" spans="1:52" ht="13.5" customHeight="1" x14ac:dyDescent="0.2">
      <c r="A390" s="2"/>
      <c r="B390" s="86"/>
      <c r="C390" s="86"/>
      <c r="D390" s="87"/>
      <c r="E390" s="8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</row>
    <row r="391" spans="1:52" ht="13.5" customHeight="1" x14ac:dyDescent="0.2">
      <c r="A391" s="2"/>
      <c r="B391" s="86"/>
      <c r="C391" s="86"/>
      <c r="D391" s="87"/>
      <c r="E391" s="8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</row>
    <row r="392" spans="1:52" ht="13.5" customHeight="1" x14ac:dyDescent="0.2">
      <c r="A392" s="2"/>
      <c r="B392" s="86"/>
      <c r="C392" s="86"/>
      <c r="D392" s="87"/>
      <c r="E392" s="8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</row>
    <row r="393" spans="1:52" ht="13.5" customHeight="1" x14ac:dyDescent="0.2">
      <c r="A393" s="2"/>
      <c r="B393" s="86"/>
      <c r="C393" s="86"/>
      <c r="D393" s="87"/>
      <c r="E393" s="8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</row>
    <row r="394" spans="1:52" ht="13.5" customHeight="1" x14ac:dyDescent="0.2">
      <c r="A394" s="2"/>
      <c r="B394" s="86"/>
      <c r="C394" s="86"/>
      <c r="D394" s="87"/>
      <c r="E394" s="8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</row>
    <row r="395" spans="1:52" ht="13.5" customHeight="1" x14ac:dyDescent="0.2">
      <c r="A395" s="2"/>
      <c r="B395" s="86"/>
      <c r="C395" s="86"/>
      <c r="D395" s="87"/>
      <c r="E395" s="8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</row>
    <row r="396" spans="1:52" ht="13.5" customHeight="1" x14ac:dyDescent="0.2">
      <c r="A396" s="2"/>
      <c r="B396" s="86"/>
      <c r="C396" s="86"/>
      <c r="D396" s="87"/>
      <c r="E396" s="8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</row>
    <row r="397" spans="1:52" ht="13.5" customHeight="1" x14ac:dyDescent="0.2">
      <c r="A397" s="2"/>
      <c r="B397" s="86"/>
      <c r="C397" s="86"/>
      <c r="D397" s="87"/>
      <c r="E397" s="8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</row>
    <row r="398" spans="1:52" ht="13.5" customHeight="1" x14ac:dyDescent="0.2">
      <c r="A398" s="2"/>
      <c r="B398" s="86"/>
      <c r="C398" s="86"/>
      <c r="D398" s="87"/>
      <c r="E398" s="8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</row>
    <row r="399" spans="1:52" ht="13.5" customHeight="1" x14ac:dyDescent="0.2">
      <c r="A399" s="2"/>
      <c r="B399" s="86"/>
      <c r="C399" s="86"/>
      <c r="D399" s="87"/>
      <c r="E399" s="8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</row>
    <row r="400" spans="1:52" ht="13.5" customHeight="1" x14ac:dyDescent="0.2">
      <c r="A400" s="2"/>
      <c r="B400" s="86"/>
      <c r="C400" s="86"/>
      <c r="D400" s="87"/>
      <c r="E400" s="8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</row>
    <row r="401" spans="1:52" ht="13.5" customHeight="1" x14ac:dyDescent="0.2">
      <c r="A401" s="2"/>
      <c r="B401" s="86"/>
      <c r="C401" s="86"/>
      <c r="D401" s="87"/>
      <c r="E401" s="8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</row>
    <row r="402" spans="1:52" ht="13.5" customHeight="1" x14ac:dyDescent="0.2">
      <c r="A402" s="2"/>
      <c r="B402" s="86"/>
      <c r="C402" s="86"/>
      <c r="D402" s="87"/>
      <c r="E402" s="8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</row>
    <row r="403" spans="1:52" ht="13.5" customHeight="1" x14ac:dyDescent="0.2">
      <c r="A403" s="2"/>
      <c r="B403" s="86"/>
      <c r="C403" s="86"/>
      <c r="D403" s="87"/>
      <c r="E403" s="8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</row>
    <row r="404" spans="1:52" ht="13.5" customHeight="1" x14ac:dyDescent="0.2">
      <c r="A404" s="2"/>
      <c r="B404" s="86"/>
      <c r="C404" s="86"/>
      <c r="D404" s="87"/>
      <c r="E404" s="8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</row>
    <row r="405" spans="1:52" ht="13.5" customHeight="1" x14ac:dyDescent="0.2">
      <c r="A405" s="2"/>
      <c r="B405" s="86"/>
      <c r="C405" s="86"/>
      <c r="D405" s="87"/>
      <c r="E405" s="8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</row>
    <row r="406" spans="1:52" ht="13.5" customHeight="1" x14ac:dyDescent="0.2">
      <c r="A406" s="2"/>
      <c r="B406" s="86"/>
      <c r="C406" s="86"/>
      <c r="D406" s="87"/>
      <c r="E406" s="8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</row>
    <row r="407" spans="1:52" ht="13.5" customHeight="1" x14ac:dyDescent="0.2">
      <c r="A407" s="2"/>
      <c r="B407" s="86"/>
      <c r="C407" s="86"/>
      <c r="D407" s="87"/>
      <c r="E407" s="8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</row>
    <row r="408" spans="1:52" ht="13.5" customHeight="1" x14ac:dyDescent="0.2">
      <c r="A408" s="2"/>
      <c r="B408" s="86"/>
      <c r="C408" s="86"/>
      <c r="D408" s="87"/>
      <c r="E408" s="8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</row>
    <row r="409" spans="1:52" ht="13.5" customHeight="1" x14ac:dyDescent="0.2">
      <c r="A409" s="2"/>
      <c r="B409" s="86"/>
      <c r="C409" s="86"/>
      <c r="D409" s="87"/>
      <c r="E409" s="8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</row>
    <row r="410" spans="1:52" ht="13.5" customHeight="1" x14ac:dyDescent="0.2">
      <c r="A410" s="2"/>
      <c r="B410" s="86"/>
      <c r="C410" s="86"/>
      <c r="D410" s="87"/>
      <c r="E410" s="8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</row>
    <row r="411" spans="1:52" ht="13.5" customHeight="1" x14ac:dyDescent="0.2">
      <c r="A411" s="2"/>
      <c r="B411" s="86"/>
      <c r="C411" s="86"/>
      <c r="D411" s="87"/>
      <c r="E411" s="8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</row>
    <row r="412" spans="1:52" ht="13.5" customHeight="1" x14ac:dyDescent="0.2">
      <c r="A412" s="2"/>
      <c r="B412" s="86"/>
      <c r="C412" s="86"/>
      <c r="D412" s="87"/>
      <c r="E412" s="8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</row>
    <row r="413" spans="1:52" ht="13.5" customHeight="1" x14ac:dyDescent="0.2">
      <c r="A413" s="2"/>
      <c r="B413" s="86"/>
      <c r="C413" s="86"/>
      <c r="D413" s="87"/>
      <c r="E413" s="8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</row>
    <row r="414" spans="1:52" ht="13.5" customHeight="1" x14ac:dyDescent="0.2">
      <c r="A414" s="2"/>
      <c r="B414" s="86"/>
      <c r="C414" s="86"/>
      <c r="D414" s="87"/>
      <c r="E414" s="8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</row>
    <row r="415" spans="1:52" ht="13.5" customHeight="1" x14ac:dyDescent="0.2">
      <c r="A415" s="2"/>
      <c r="B415" s="86"/>
      <c r="C415" s="86"/>
      <c r="D415" s="87"/>
      <c r="E415" s="8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</row>
    <row r="416" spans="1:52" ht="13.5" customHeight="1" x14ac:dyDescent="0.2">
      <c r="A416" s="2"/>
      <c r="B416" s="86"/>
      <c r="C416" s="86"/>
      <c r="D416" s="87"/>
      <c r="E416" s="8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</row>
    <row r="417" spans="1:52" ht="13.5" customHeight="1" x14ac:dyDescent="0.2">
      <c r="A417" s="2"/>
      <c r="B417" s="86"/>
      <c r="C417" s="86"/>
      <c r="D417" s="87"/>
      <c r="E417" s="8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</row>
    <row r="418" spans="1:52" ht="13.5" customHeight="1" x14ac:dyDescent="0.2">
      <c r="A418" s="2"/>
      <c r="B418" s="86"/>
      <c r="C418" s="86"/>
      <c r="D418" s="87"/>
      <c r="E418" s="8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</row>
    <row r="419" spans="1:52" ht="13.5" customHeight="1" x14ac:dyDescent="0.2">
      <c r="A419" s="2"/>
      <c r="B419" s="86"/>
      <c r="C419" s="86"/>
      <c r="D419" s="87"/>
      <c r="E419" s="8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</row>
    <row r="420" spans="1:52" ht="13.5" customHeight="1" x14ac:dyDescent="0.2">
      <c r="A420" s="2"/>
      <c r="B420" s="86"/>
      <c r="C420" s="86"/>
      <c r="D420" s="87"/>
      <c r="E420" s="8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</row>
    <row r="421" spans="1:52" ht="13.5" customHeight="1" x14ac:dyDescent="0.2">
      <c r="A421" s="2"/>
      <c r="B421" s="86"/>
      <c r="C421" s="86"/>
      <c r="D421" s="87"/>
      <c r="E421" s="8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</row>
    <row r="422" spans="1:52" ht="13.5" customHeight="1" x14ac:dyDescent="0.2">
      <c r="A422" s="2"/>
      <c r="B422" s="86"/>
      <c r="C422" s="86"/>
      <c r="D422" s="87"/>
      <c r="E422" s="8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</row>
    <row r="423" spans="1:52" ht="13.5" customHeight="1" x14ac:dyDescent="0.2">
      <c r="A423" s="2"/>
      <c r="B423" s="86"/>
      <c r="C423" s="86"/>
      <c r="D423" s="87"/>
      <c r="E423" s="8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</row>
    <row r="424" spans="1:52" ht="13.5" customHeight="1" x14ac:dyDescent="0.2">
      <c r="A424" s="2"/>
      <c r="B424" s="86"/>
      <c r="C424" s="86"/>
      <c r="D424" s="87"/>
      <c r="E424" s="8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</row>
    <row r="425" spans="1:52" ht="13.5" customHeight="1" x14ac:dyDescent="0.2">
      <c r="A425" s="2"/>
      <c r="B425" s="86"/>
      <c r="C425" s="86"/>
      <c r="D425" s="87"/>
      <c r="E425" s="8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</row>
    <row r="426" spans="1:52" ht="13.5" customHeight="1" x14ac:dyDescent="0.2">
      <c r="A426" s="2"/>
      <c r="B426" s="86"/>
      <c r="C426" s="86"/>
      <c r="D426" s="87"/>
      <c r="E426" s="8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</row>
    <row r="427" spans="1:52" ht="13.5" customHeight="1" x14ac:dyDescent="0.2">
      <c r="A427" s="2"/>
      <c r="B427" s="86"/>
      <c r="C427" s="86"/>
      <c r="D427" s="87"/>
      <c r="E427" s="8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</row>
    <row r="428" spans="1:52" ht="13.5" customHeight="1" x14ac:dyDescent="0.2">
      <c r="A428" s="2"/>
      <c r="B428" s="86"/>
      <c r="C428" s="86"/>
      <c r="D428" s="87"/>
      <c r="E428" s="8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</row>
    <row r="429" spans="1:52" ht="13.5" customHeight="1" x14ac:dyDescent="0.2">
      <c r="A429" s="2"/>
      <c r="B429" s="86"/>
      <c r="C429" s="86"/>
      <c r="D429" s="87"/>
      <c r="E429" s="8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</row>
    <row r="430" spans="1:52" ht="13.5" customHeight="1" x14ac:dyDescent="0.2">
      <c r="A430" s="2"/>
      <c r="B430" s="86"/>
      <c r="C430" s="86"/>
      <c r="D430" s="87"/>
      <c r="E430" s="8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</row>
    <row r="431" spans="1:52" ht="13.5" customHeight="1" x14ac:dyDescent="0.2">
      <c r="A431" s="2"/>
      <c r="B431" s="86"/>
      <c r="C431" s="86"/>
      <c r="D431" s="87"/>
      <c r="E431" s="8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</row>
    <row r="432" spans="1:52" ht="13.5" customHeight="1" x14ac:dyDescent="0.2">
      <c r="A432" s="2"/>
      <c r="B432" s="86"/>
      <c r="C432" s="86"/>
      <c r="D432" s="87"/>
      <c r="E432" s="8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</row>
    <row r="433" spans="1:52" ht="13.5" customHeight="1" x14ac:dyDescent="0.2">
      <c r="A433" s="2"/>
      <c r="B433" s="86"/>
      <c r="C433" s="86"/>
      <c r="D433" s="87"/>
      <c r="E433" s="8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</row>
    <row r="434" spans="1:52" ht="13.5" customHeight="1" x14ac:dyDescent="0.2">
      <c r="A434" s="2"/>
      <c r="B434" s="86"/>
      <c r="C434" s="86"/>
      <c r="D434" s="87"/>
      <c r="E434" s="8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</row>
    <row r="435" spans="1:52" ht="13.5" customHeight="1" x14ac:dyDescent="0.2">
      <c r="A435" s="2"/>
      <c r="B435" s="86"/>
      <c r="C435" s="86"/>
      <c r="D435" s="87"/>
      <c r="E435" s="8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</row>
    <row r="436" spans="1:52" ht="13.5" customHeight="1" x14ac:dyDescent="0.2">
      <c r="A436" s="2"/>
      <c r="B436" s="86"/>
      <c r="C436" s="86"/>
      <c r="D436" s="87"/>
      <c r="E436" s="8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</row>
    <row r="437" spans="1:52" ht="13.5" customHeight="1" x14ac:dyDescent="0.2">
      <c r="A437" s="2"/>
      <c r="B437" s="86"/>
      <c r="C437" s="86"/>
      <c r="D437" s="87"/>
      <c r="E437" s="8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</row>
    <row r="438" spans="1:52" ht="13.5" customHeight="1" x14ac:dyDescent="0.2">
      <c r="A438" s="2"/>
      <c r="B438" s="86"/>
      <c r="C438" s="86"/>
      <c r="D438" s="87"/>
      <c r="E438" s="8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</row>
    <row r="439" spans="1:52" ht="13.5" customHeight="1" x14ac:dyDescent="0.2">
      <c r="A439" s="2"/>
      <c r="B439" s="86"/>
      <c r="C439" s="86"/>
      <c r="D439" s="87"/>
      <c r="E439" s="8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</row>
    <row r="440" spans="1:52" ht="13.5" customHeight="1" x14ac:dyDescent="0.2">
      <c r="A440" s="2"/>
      <c r="B440" s="86"/>
      <c r="C440" s="86"/>
      <c r="D440" s="87"/>
      <c r="E440" s="8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</row>
    <row r="441" spans="1:52" ht="13.5" customHeight="1" x14ac:dyDescent="0.2">
      <c r="A441" s="2"/>
      <c r="B441" s="86"/>
      <c r="C441" s="86"/>
      <c r="D441" s="87"/>
      <c r="E441" s="8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</row>
    <row r="442" spans="1:52" ht="13.5" customHeight="1" x14ac:dyDescent="0.2">
      <c r="A442" s="2"/>
      <c r="B442" s="86"/>
      <c r="C442" s="86"/>
      <c r="D442" s="87"/>
      <c r="E442" s="8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</row>
    <row r="443" spans="1:52" ht="13.5" customHeight="1" x14ac:dyDescent="0.2">
      <c r="A443" s="2"/>
      <c r="B443" s="86"/>
      <c r="C443" s="86"/>
      <c r="D443" s="87"/>
      <c r="E443" s="8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</row>
    <row r="444" spans="1:52" ht="13.5" customHeight="1" x14ac:dyDescent="0.2">
      <c r="A444" s="2"/>
      <c r="B444" s="86"/>
      <c r="C444" s="86"/>
      <c r="D444" s="87"/>
      <c r="E444" s="8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</row>
    <row r="445" spans="1:52" ht="13.5" customHeight="1" x14ac:dyDescent="0.2">
      <c r="A445" s="2"/>
      <c r="B445" s="86"/>
      <c r="C445" s="86"/>
      <c r="D445" s="87"/>
      <c r="E445" s="8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</row>
    <row r="446" spans="1:52" ht="13.5" customHeight="1" x14ac:dyDescent="0.2">
      <c r="A446" s="2"/>
      <c r="B446" s="86"/>
      <c r="C446" s="86"/>
      <c r="D446" s="87"/>
      <c r="E446" s="8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</row>
    <row r="447" spans="1:52" ht="13.5" customHeight="1" x14ac:dyDescent="0.2">
      <c r="A447" s="2"/>
      <c r="B447" s="86"/>
      <c r="C447" s="86"/>
      <c r="D447" s="87"/>
      <c r="E447" s="8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</row>
    <row r="448" spans="1:52" ht="13.5" customHeight="1" x14ac:dyDescent="0.2">
      <c r="A448" s="2"/>
      <c r="B448" s="86"/>
      <c r="C448" s="86"/>
      <c r="D448" s="87"/>
      <c r="E448" s="8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</row>
    <row r="449" spans="1:52" ht="13.5" customHeight="1" x14ac:dyDescent="0.2">
      <c r="A449" s="2"/>
      <c r="B449" s="86"/>
      <c r="C449" s="86"/>
      <c r="D449" s="87"/>
      <c r="E449" s="8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</row>
    <row r="450" spans="1:52" ht="13.5" customHeight="1" x14ac:dyDescent="0.2">
      <c r="A450" s="2"/>
      <c r="B450" s="86"/>
      <c r="C450" s="86"/>
      <c r="D450" s="87"/>
      <c r="E450" s="8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</row>
    <row r="451" spans="1:52" ht="13.5" customHeight="1" x14ac:dyDescent="0.2">
      <c r="A451" s="2"/>
      <c r="B451" s="86"/>
      <c r="C451" s="86"/>
      <c r="D451" s="87"/>
      <c r="E451" s="8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</row>
    <row r="452" spans="1:52" ht="13.5" customHeight="1" x14ac:dyDescent="0.2">
      <c r="A452" s="2"/>
      <c r="B452" s="86"/>
      <c r="C452" s="86"/>
      <c r="D452" s="87"/>
      <c r="E452" s="8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</row>
    <row r="453" spans="1:52" ht="13.5" customHeight="1" x14ac:dyDescent="0.2">
      <c r="A453" s="2"/>
      <c r="B453" s="86"/>
      <c r="C453" s="86"/>
      <c r="D453" s="87"/>
      <c r="E453" s="8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</row>
    <row r="454" spans="1:52" ht="13.5" customHeight="1" x14ac:dyDescent="0.2">
      <c r="A454" s="2"/>
      <c r="B454" s="86"/>
      <c r="C454" s="86"/>
      <c r="D454" s="87"/>
      <c r="E454" s="8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</row>
    <row r="455" spans="1:52" ht="13.5" customHeight="1" x14ac:dyDescent="0.2">
      <c r="A455" s="2"/>
      <c r="B455" s="86"/>
      <c r="C455" s="86"/>
      <c r="D455" s="87"/>
      <c r="E455" s="8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</row>
    <row r="456" spans="1:52" ht="13.5" customHeight="1" x14ac:dyDescent="0.2">
      <c r="A456" s="2"/>
      <c r="B456" s="86"/>
      <c r="C456" s="86"/>
      <c r="D456" s="87"/>
      <c r="E456" s="8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</row>
    <row r="457" spans="1:52" ht="13.5" customHeight="1" x14ac:dyDescent="0.2">
      <c r="A457" s="2"/>
      <c r="B457" s="86"/>
      <c r="C457" s="86"/>
      <c r="D457" s="87"/>
      <c r="E457" s="8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</row>
    <row r="458" spans="1:52" ht="13.5" customHeight="1" x14ac:dyDescent="0.2">
      <c r="A458" s="2"/>
      <c r="B458" s="86"/>
      <c r="C458" s="86"/>
      <c r="D458" s="87"/>
      <c r="E458" s="8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</row>
    <row r="459" spans="1:52" ht="13.5" customHeight="1" x14ac:dyDescent="0.2">
      <c r="A459" s="2"/>
      <c r="B459" s="86"/>
      <c r="C459" s="86"/>
      <c r="D459" s="87"/>
      <c r="E459" s="8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</row>
    <row r="460" spans="1:52" ht="13.5" customHeight="1" x14ac:dyDescent="0.2">
      <c r="A460" s="2"/>
      <c r="B460" s="86"/>
      <c r="C460" s="86"/>
      <c r="D460" s="87"/>
      <c r="E460" s="8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</row>
    <row r="461" spans="1:52" ht="13.5" customHeight="1" x14ac:dyDescent="0.2">
      <c r="A461" s="2"/>
      <c r="B461" s="86"/>
      <c r="C461" s="86"/>
      <c r="D461" s="87"/>
      <c r="E461" s="8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</row>
    <row r="462" spans="1:52" ht="13.5" customHeight="1" x14ac:dyDescent="0.2">
      <c r="A462" s="2"/>
      <c r="B462" s="86"/>
      <c r="C462" s="86"/>
      <c r="D462" s="87"/>
      <c r="E462" s="8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</row>
    <row r="463" spans="1:52" ht="13.5" customHeight="1" x14ac:dyDescent="0.2">
      <c r="A463" s="2"/>
      <c r="B463" s="86"/>
      <c r="C463" s="86"/>
      <c r="D463" s="87"/>
      <c r="E463" s="8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</row>
    <row r="464" spans="1:52" ht="13.5" customHeight="1" x14ac:dyDescent="0.2">
      <c r="A464" s="2"/>
      <c r="B464" s="86"/>
      <c r="C464" s="86"/>
      <c r="D464" s="87"/>
      <c r="E464" s="8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</row>
    <row r="465" spans="1:52" ht="13.5" customHeight="1" x14ac:dyDescent="0.2">
      <c r="A465" s="2"/>
      <c r="B465" s="86"/>
      <c r="C465" s="86"/>
      <c r="D465" s="87"/>
      <c r="E465" s="8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</row>
    <row r="466" spans="1:52" ht="13.5" customHeight="1" x14ac:dyDescent="0.2">
      <c r="A466" s="2"/>
      <c r="B466" s="86"/>
      <c r="C466" s="86"/>
      <c r="D466" s="87"/>
      <c r="E466" s="8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</row>
    <row r="467" spans="1:52" ht="13.5" customHeight="1" x14ac:dyDescent="0.2">
      <c r="A467" s="2"/>
      <c r="B467" s="86"/>
      <c r="C467" s="86"/>
      <c r="D467" s="87"/>
      <c r="E467" s="8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</row>
    <row r="468" spans="1:52" ht="13.5" customHeight="1" x14ac:dyDescent="0.2">
      <c r="A468" s="2"/>
      <c r="B468" s="86"/>
      <c r="C468" s="86"/>
      <c r="D468" s="87"/>
      <c r="E468" s="8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</row>
    <row r="469" spans="1:52" ht="13.5" customHeight="1" x14ac:dyDescent="0.2">
      <c r="A469" s="2"/>
      <c r="B469" s="86"/>
      <c r="C469" s="86"/>
      <c r="D469" s="87"/>
      <c r="E469" s="8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</row>
    <row r="470" spans="1:52" ht="13.5" customHeight="1" x14ac:dyDescent="0.2">
      <c r="A470" s="2"/>
      <c r="B470" s="86"/>
      <c r="C470" s="86"/>
      <c r="D470" s="87"/>
      <c r="E470" s="8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</row>
    <row r="471" spans="1:52" ht="13.5" customHeight="1" x14ac:dyDescent="0.2">
      <c r="A471" s="2"/>
      <c r="B471" s="86"/>
      <c r="C471" s="86"/>
      <c r="D471" s="87"/>
      <c r="E471" s="8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</row>
    <row r="472" spans="1:52" ht="13.5" customHeight="1" x14ac:dyDescent="0.2">
      <c r="A472" s="2"/>
      <c r="B472" s="86"/>
      <c r="C472" s="86"/>
      <c r="D472" s="87"/>
      <c r="E472" s="8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</row>
    <row r="473" spans="1:52" ht="13.5" customHeight="1" x14ac:dyDescent="0.2">
      <c r="A473" s="2"/>
      <c r="B473" s="86"/>
      <c r="C473" s="86"/>
      <c r="D473" s="87"/>
      <c r="E473" s="8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</row>
    <row r="474" spans="1:52" ht="13.5" customHeight="1" x14ac:dyDescent="0.2">
      <c r="A474" s="2"/>
      <c r="B474" s="86"/>
      <c r="C474" s="86"/>
      <c r="D474" s="87"/>
      <c r="E474" s="8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</row>
    <row r="475" spans="1:52" ht="13.5" customHeight="1" x14ac:dyDescent="0.2">
      <c r="A475" s="2"/>
      <c r="B475" s="86"/>
      <c r="C475" s="86"/>
      <c r="D475" s="87"/>
      <c r="E475" s="8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</row>
    <row r="476" spans="1:52" ht="13.5" customHeight="1" x14ac:dyDescent="0.2">
      <c r="A476" s="2"/>
      <c r="B476" s="86"/>
      <c r="C476" s="86"/>
      <c r="D476" s="87"/>
      <c r="E476" s="8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</row>
    <row r="477" spans="1:52" ht="13.5" customHeight="1" x14ac:dyDescent="0.2">
      <c r="A477" s="2"/>
      <c r="B477" s="86"/>
      <c r="C477" s="86"/>
      <c r="D477" s="87"/>
      <c r="E477" s="8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</row>
    <row r="478" spans="1:52" ht="13.5" customHeight="1" x14ac:dyDescent="0.2">
      <c r="A478" s="2"/>
      <c r="B478" s="86"/>
      <c r="C478" s="86"/>
      <c r="D478" s="87"/>
      <c r="E478" s="8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</row>
    <row r="479" spans="1:52" ht="13.5" customHeight="1" x14ac:dyDescent="0.2">
      <c r="A479" s="2"/>
      <c r="B479" s="86"/>
      <c r="C479" s="86"/>
      <c r="D479" s="87"/>
      <c r="E479" s="8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</row>
    <row r="480" spans="1:52" ht="13.5" customHeight="1" x14ac:dyDescent="0.2">
      <c r="A480" s="2"/>
      <c r="B480" s="86"/>
      <c r="C480" s="86"/>
      <c r="D480" s="87"/>
      <c r="E480" s="8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</row>
    <row r="481" spans="1:52" ht="13.5" customHeight="1" x14ac:dyDescent="0.2">
      <c r="A481" s="2"/>
      <c r="B481" s="86"/>
      <c r="C481" s="86"/>
      <c r="D481" s="87"/>
      <c r="E481" s="8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</row>
    <row r="482" spans="1:52" ht="13.5" customHeight="1" x14ac:dyDescent="0.2">
      <c r="A482" s="2"/>
      <c r="B482" s="86"/>
      <c r="C482" s="86"/>
      <c r="D482" s="87"/>
      <c r="E482" s="8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</row>
    <row r="483" spans="1:52" ht="13.5" customHeight="1" x14ac:dyDescent="0.2">
      <c r="A483" s="2"/>
      <c r="B483" s="86"/>
      <c r="C483" s="86"/>
      <c r="D483" s="87"/>
      <c r="E483" s="8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</row>
    <row r="484" spans="1:52" ht="13.5" customHeight="1" x14ac:dyDescent="0.2">
      <c r="A484" s="2"/>
      <c r="B484" s="86"/>
      <c r="C484" s="86"/>
      <c r="D484" s="87"/>
      <c r="E484" s="8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</row>
    <row r="485" spans="1:52" ht="13.5" customHeight="1" x14ac:dyDescent="0.2">
      <c r="A485" s="2"/>
      <c r="B485" s="86"/>
      <c r="C485" s="86"/>
      <c r="D485" s="87"/>
      <c r="E485" s="8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</row>
    <row r="486" spans="1:52" ht="13.5" customHeight="1" x14ac:dyDescent="0.2">
      <c r="A486" s="2"/>
      <c r="B486" s="86"/>
      <c r="C486" s="86"/>
      <c r="D486" s="87"/>
      <c r="E486" s="8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</row>
    <row r="487" spans="1:52" ht="13.5" customHeight="1" x14ac:dyDescent="0.2">
      <c r="A487" s="2"/>
      <c r="B487" s="86"/>
      <c r="C487" s="86"/>
      <c r="D487" s="87"/>
      <c r="E487" s="8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</row>
    <row r="488" spans="1:52" ht="13.5" customHeight="1" x14ac:dyDescent="0.2">
      <c r="A488" s="2"/>
      <c r="B488" s="86"/>
      <c r="C488" s="86"/>
      <c r="D488" s="87"/>
      <c r="E488" s="8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</row>
    <row r="489" spans="1:52" ht="13.5" customHeight="1" x14ac:dyDescent="0.2">
      <c r="A489" s="2"/>
      <c r="B489" s="86"/>
      <c r="C489" s="86"/>
      <c r="D489" s="87"/>
      <c r="E489" s="8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</row>
    <row r="490" spans="1:52" ht="13.5" customHeight="1" x14ac:dyDescent="0.2">
      <c r="A490" s="2"/>
      <c r="B490" s="86"/>
      <c r="C490" s="86"/>
      <c r="D490" s="87"/>
      <c r="E490" s="8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</row>
    <row r="491" spans="1:52" ht="13.5" customHeight="1" x14ac:dyDescent="0.2">
      <c r="A491" s="2"/>
      <c r="B491" s="86"/>
      <c r="C491" s="86"/>
      <c r="D491" s="87"/>
      <c r="E491" s="8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</row>
    <row r="492" spans="1:52" ht="13.5" customHeight="1" x14ac:dyDescent="0.2">
      <c r="A492" s="2"/>
      <c r="B492" s="86"/>
      <c r="C492" s="86"/>
      <c r="D492" s="87"/>
      <c r="E492" s="8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</row>
    <row r="493" spans="1:52" ht="13.5" customHeight="1" x14ac:dyDescent="0.2">
      <c r="A493" s="2"/>
      <c r="B493" s="86"/>
      <c r="C493" s="86"/>
      <c r="D493" s="87"/>
      <c r="E493" s="8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</row>
    <row r="494" spans="1:52" ht="13.5" customHeight="1" x14ac:dyDescent="0.2">
      <c r="A494" s="2"/>
      <c r="B494" s="86"/>
      <c r="C494" s="86"/>
      <c r="D494" s="87"/>
      <c r="E494" s="8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</row>
    <row r="495" spans="1:52" ht="13.5" customHeight="1" x14ac:dyDescent="0.2">
      <c r="A495" s="2"/>
      <c r="B495" s="86"/>
      <c r="C495" s="86"/>
      <c r="D495" s="87"/>
      <c r="E495" s="8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</row>
    <row r="496" spans="1:52" ht="13.5" customHeight="1" x14ac:dyDescent="0.2">
      <c r="A496" s="2"/>
      <c r="B496" s="86"/>
      <c r="C496" s="86"/>
      <c r="D496" s="87"/>
      <c r="E496" s="8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</row>
    <row r="497" spans="1:52" ht="13.5" customHeight="1" x14ac:dyDescent="0.2">
      <c r="A497" s="2"/>
      <c r="B497" s="86"/>
      <c r="C497" s="86"/>
      <c r="D497" s="87"/>
      <c r="E497" s="8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</row>
    <row r="498" spans="1:52" ht="13.5" customHeight="1" x14ac:dyDescent="0.2">
      <c r="A498" s="2"/>
      <c r="B498" s="86"/>
      <c r="C498" s="86"/>
      <c r="D498" s="87"/>
      <c r="E498" s="8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</row>
    <row r="499" spans="1:52" ht="13.5" customHeight="1" x14ac:dyDescent="0.2">
      <c r="A499" s="2"/>
      <c r="B499" s="86"/>
      <c r="C499" s="86"/>
      <c r="D499" s="87"/>
      <c r="E499" s="8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</row>
    <row r="500" spans="1:52" ht="13.5" customHeight="1" x14ac:dyDescent="0.2">
      <c r="A500" s="2"/>
      <c r="B500" s="86"/>
      <c r="C500" s="86"/>
      <c r="D500" s="87"/>
      <c r="E500" s="8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</row>
    <row r="501" spans="1:52" ht="13.5" customHeight="1" x14ac:dyDescent="0.2">
      <c r="A501" s="2"/>
      <c r="B501" s="86"/>
      <c r="C501" s="86"/>
      <c r="D501" s="87"/>
      <c r="E501" s="8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</row>
    <row r="502" spans="1:52" ht="13.5" customHeight="1" x14ac:dyDescent="0.2">
      <c r="A502" s="2"/>
      <c r="B502" s="86"/>
      <c r="C502" s="86"/>
      <c r="D502" s="87"/>
      <c r="E502" s="8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</row>
    <row r="503" spans="1:52" ht="13.5" customHeight="1" x14ac:dyDescent="0.2">
      <c r="A503" s="2"/>
      <c r="B503" s="86"/>
      <c r="C503" s="86"/>
      <c r="D503" s="87"/>
      <c r="E503" s="8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</row>
    <row r="504" spans="1:52" ht="13.5" customHeight="1" x14ac:dyDescent="0.2">
      <c r="A504" s="2"/>
      <c r="B504" s="86"/>
      <c r="C504" s="86"/>
      <c r="D504" s="87"/>
      <c r="E504" s="8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</row>
    <row r="505" spans="1:52" ht="13.5" customHeight="1" x14ac:dyDescent="0.2">
      <c r="A505" s="2"/>
      <c r="B505" s="86"/>
      <c r="C505" s="86"/>
      <c r="D505" s="87"/>
      <c r="E505" s="8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</row>
    <row r="506" spans="1:52" ht="13.5" customHeight="1" x14ac:dyDescent="0.2">
      <c r="A506" s="2"/>
      <c r="B506" s="86"/>
      <c r="C506" s="86"/>
      <c r="D506" s="87"/>
      <c r="E506" s="8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</row>
    <row r="507" spans="1:52" ht="13.5" customHeight="1" x14ac:dyDescent="0.2">
      <c r="A507" s="2"/>
      <c r="B507" s="86"/>
      <c r="C507" s="86"/>
      <c r="D507" s="87"/>
      <c r="E507" s="8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</row>
    <row r="508" spans="1:52" ht="13.5" customHeight="1" x14ac:dyDescent="0.2">
      <c r="A508" s="2"/>
      <c r="B508" s="86"/>
      <c r="C508" s="86"/>
      <c r="D508" s="87"/>
      <c r="E508" s="8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</row>
    <row r="509" spans="1:52" ht="13.5" customHeight="1" x14ac:dyDescent="0.2">
      <c r="A509" s="2"/>
      <c r="B509" s="86"/>
      <c r="C509" s="86"/>
      <c r="D509" s="87"/>
      <c r="E509" s="8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</row>
    <row r="510" spans="1:52" ht="13.5" customHeight="1" x14ac:dyDescent="0.2">
      <c r="A510" s="2"/>
      <c r="B510" s="86"/>
      <c r="C510" s="86"/>
      <c r="D510" s="87"/>
      <c r="E510" s="8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</row>
    <row r="511" spans="1:52" ht="13.5" customHeight="1" x14ac:dyDescent="0.2">
      <c r="A511" s="2"/>
      <c r="B511" s="86"/>
      <c r="C511" s="86"/>
      <c r="D511" s="87"/>
      <c r="E511" s="8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</row>
    <row r="512" spans="1:52" ht="13.5" customHeight="1" x14ac:dyDescent="0.2">
      <c r="A512" s="2"/>
      <c r="B512" s="86"/>
      <c r="C512" s="86"/>
      <c r="D512" s="87"/>
      <c r="E512" s="8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</row>
    <row r="513" spans="1:52" ht="13.5" customHeight="1" x14ac:dyDescent="0.2">
      <c r="A513" s="2"/>
      <c r="B513" s="86"/>
      <c r="C513" s="86"/>
      <c r="D513" s="87"/>
      <c r="E513" s="8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</row>
    <row r="514" spans="1:52" ht="13.5" customHeight="1" x14ac:dyDescent="0.2">
      <c r="A514" s="2"/>
      <c r="B514" s="86"/>
      <c r="C514" s="86"/>
      <c r="D514" s="87"/>
      <c r="E514" s="8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</row>
    <row r="515" spans="1:52" ht="13.5" customHeight="1" x14ac:dyDescent="0.2">
      <c r="A515" s="2"/>
      <c r="B515" s="86"/>
      <c r="C515" s="86"/>
      <c r="D515" s="87"/>
      <c r="E515" s="8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</row>
    <row r="516" spans="1:52" ht="13.5" customHeight="1" x14ac:dyDescent="0.2">
      <c r="A516" s="2"/>
      <c r="B516" s="86"/>
      <c r="C516" s="86"/>
      <c r="D516" s="87"/>
      <c r="E516" s="8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</row>
    <row r="517" spans="1:52" ht="13.5" customHeight="1" x14ac:dyDescent="0.2">
      <c r="A517" s="2"/>
      <c r="B517" s="86"/>
      <c r="C517" s="86"/>
      <c r="D517" s="87"/>
      <c r="E517" s="8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</row>
    <row r="518" spans="1:52" ht="13.5" customHeight="1" x14ac:dyDescent="0.2">
      <c r="A518" s="2"/>
      <c r="B518" s="86"/>
      <c r="C518" s="86"/>
      <c r="D518" s="87"/>
      <c r="E518" s="8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</row>
    <row r="519" spans="1:52" ht="13.5" customHeight="1" x14ac:dyDescent="0.2">
      <c r="A519" s="2"/>
      <c r="B519" s="86"/>
      <c r="C519" s="86"/>
      <c r="D519" s="87"/>
      <c r="E519" s="8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</row>
    <row r="520" spans="1:52" ht="13.5" customHeight="1" x14ac:dyDescent="0.2">
      <c r="A520" s="2"/>
      <c r="B520" s="86"/>
      <c r="C520" s="86"/>
      <c r="D520" s="87"/>
      <c r="E520" s="8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</row>
    <row r="521" spans="1:52" ht="13.5" customHeight="1" x14ac:dyDescent="0.2">
      <c r="A521" s="2"/>
      <c r="B521" s="86"/>
      <c r="C521" s="86"/>
      <c r="D521" s="87"/>
      <c r="E521" s="8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</row>
    <row r="522" spans="1:52" ht="13.5" customHeight="1" x14ac:dyDescent="0.2">
      <c r="A522" s="2"/>
      <c r="B522" s="86"/>
      <c r="C522" s="86"/>
      <c r="D522" s="87"/>
      <c r="E522" s="8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</row>
    <row r="523" spans="1:52" ht="13.5" customHeight="1" x14ac:dyDescent="0.2">
      <c r="A523" s="2"/>
      <c r="B523" s="86"/>
      <c r="C523" s="86"/>
      <c r="D523" s="87"/>
      <c r="E523" s="8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</row>
    <row r="524" spans="1:52" ht="13.5" customHeight="1" x14ac:dyDescent="0.2">
      <c r="A524" s="2"/>
      <c r="B524" s="86"/>
      <c r="C524" s="86"/>
      <c r="D524" s="87"/>
      <c r="E524" s="8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</row>
    <row r="525" spans="1:52" ht="13.5" customHeight="1" x14ac:dyDescent="0.2">
      <c r="A525" s="2"/>
      <c r="B525" s="86"/>
      <c r="C525" s="86"/>
      <c r="D525" s="87"/>
      <c r="E525" s="8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</row>
    <row r="526" spans="1:52" ht="13.5" customHeight="1" x14ac:dyDescent="0.2">
      <c r="A526" s="2"/>
      <c r="B526" s="86"/>
      <c r="C526" s="86"/>
      <c r="D526" s="87"/>
      <c r="E526" s="8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</row>
    <row r="527" spans="1:52" ht="13.5" customHeight="1" x14ac:dyDescent="0.2">
      <c r="A527" s="2"/>
      <c r="B527" s="86"/>
      <c r="C527" s="86"/>
      <c r="D527" s="87"/>
      <c r="E527" s="8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</row>
    <row r="528" spans="1:52" ht="13.5" customHeight="1" x14ac:dyDescent="0.2">
      <c r="A528" s="2"/>
      <c r="B528" s="86"/>
      <c r="C528" s="86"/>
      <c r="D528" s="87"/>
      <c r="E528" s="8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</row>
    <row r="529" spans="1:52" ht="13.5" customHeight="1" x14ac:dyDescent="0.2">
      <c r="A529" s="2"/>
      <c r="B529" s="86"/>
      <c r="C529" s="86"/>
      <c r="D529" s="87"/>
      <c r="E529" s="8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A529" s="43"/>
      <c r="AB529" s="43"/>
      <c r="AC529" s="43"/>
      <c r="AD529" s="43"/>
      <c r="AE529" s="43"/>
      <c r="AF529" s="4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</row>
    <row r="530" spans="1:52" ht="13.5" customHeight="1" x14ac:dyDescent="0.2">
      <c r="A530" s="2"/>
      <c r="B530" s="86"/>
      <c r="C530" s="86"/>
      <c r="D530" s="87"/>
      <c r="E530" s="8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A530" s="43"/>
      <c r="AB530" s="43"/>
      <c r="AC530" s="43"/>
      <c r="AD530" s="43"/>
      <c r="AE530" s="43"/>
      <c r="AF530" s="4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</row>
    <row r="531" spans="1:52" ht="13.5" customHeight="1" x14ac:dyDescent="0.2">
      <c r="A531" s="2"/>
      <c r="B531" s="86"/>
      <c r="C531" s="86"/>
      <c r="D531" s="87"/>
      <c r="E531" s="8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A531" s="43"/>
      <c r="AB531" s="43"/>
      <c r="AC531" s="43"/>
      <c r="AD531" s="43"/>
      <c r="AE531" s="43"/>
      <c r="AF531" s="4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</row>
    <row r="532" spans="1:52" ht="13.5" customHeight="1" x14ac:dyDescent="0.2">
      <c r="A532" s="2"/>
      <c r="B532" s="86"/>
      <c r="C532" s="86"/>
      <c r="D532" s="87"/>
      <c r="E532" s="8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A532" s="43"/>
      <c r="AB532" s="43"/>
      <c r="AC532" s="43"/>
      <c r="AD532" s="43"/>
      <c r="AE532" s="43"/>
      <c r="AF532" s="4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</row>
    <row r="533" spans="1:52" ht="13.5" customHeight="1" x14ac:dyDescent="0.2">
      <c r="A533" s="2"/>
      <c r="B533" s="86"/>
      <c r="C533" s="86"/>
      <c r="D533" s="87"/>
      <c r="E533" s="8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A533" s="43"/>
      <c r="AB533" s="43"/>
      <c r="AC533" s="43"/>
      <c r="AD533" s="43"/>
      <c r="AE533" s="43"/>
      <c r="AF533" s="4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</row>
    <row r="534" spans="1:52" ht="13.5" customHeight="1" x14ac:dyDescent="0.2">
      <c r="A534" s="2"/>
      <c r="B534" s="86"/>
      <c r="C534" s="86"/>
      <c r="D534" s="87"/>
      <c r="E534" s="8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A534" s="43"/>
      <c r="AB534" s="43"/>
      <c r="AC534" s="43"/>
      <c r="AD534" s="43"/>
      <c r="AE534" s="43"/>
      <c r="AF534" s="4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</row>
    <row r="535" spans="1:52" ht="13.5" customHeight="1" x14ac:dyDescent="0.2">
      <c r="A535" s="2"/>
      <c r="B535" s="86"/>
      <c r="C535" s="86"/>
      <c r="D535" s="87"/>
      <c r="E535" s="8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A535" s="43"/>
      <c r="AB535" s="43"/>
      <c r="AC535" s="43"/>
      <c r="AD535" s="43"/>
      <c r="AE535" s="43"/>
      <c r="AF535" s="4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</row>
    <row r="536" spans="1:52" ht="13.5" customHeight="1" x14ac:dyDescent="0.2">
      <c r="A536" s="2"/>
      <c r="B536" s="86"/>
      <c r="C536" s="86"/>
      <c r="D536" s="87"/>
      <c r="E536" s="8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A536" s="43"/>
      <c r="AB536" s="43"/>
      <c r="AC536" s="43"/>
      <c r="AD536" s="43"/>
      <c r="AE536" s="43"/>
      <c r="AF536" s="4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</row>
    <row r="537" spans="1:52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A537" s="43"/>
      <c r="AB537" s="43"/>
      <c r="AC537" s="43"/>
      <c r="AD537" s="43"/>
      <c r="AE537" s="43"/>
      <c r="AF537" s="4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</row>
    <row r="538" spans="1:52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A538" s="43"/>
      <c r="AB538" s="43"/>
      <c r="AC538" s="43"/>
      <c r="AD538" s="43"/>
      <c r="AE538" s="43"/>
      <c r="AF538" s="4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</row>
    <row r="539" spans="1:52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A539" s="43"/>
      <c r="AB539" s="43"/>
      <c r="AC539" s="43"/>
      <c r="AD539" s="43"/>
      <c r="AE539" s="43"/>
      <c r="AF539" s="4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</row>
    <row r="540" spans="1:52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A540" s="43"/>
      <c r="AB540" s="43"/>
      <c r="AC540" s="43"/>
      <c r="AD540" s="43"/>
      <c r="AE540" s="43"/>
      <c r="AF540" s="4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</row>
    <row r="541" spans="1:52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A541" s="43"/>
      <c r="AB541" s="43"/>
      <c r="AC541" s="43"/>
      <c r="AD541" s="43"/>
      <c r="AE541" s="43"/>
      <c r="AF541" s="4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</row>
    <row r="542" spans="1:52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A542" s="43"/>
      <c r="AB542" s="43"/>
      <c r="AC542" s="43"/>
      <c r="AD542" s="43"/>
      <c r="AE542" s="43"/>
      <c r="AF542" s="4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</row>
    <row r="543" spans="1:52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A543" s="43"/>
      <c r="AB543" s="43"/>
      <c r="AC543" s="43"/>
      <c r="AD543" s="43"/>
      <c r="AE543" s="43"/>
      <c r="AF543" s="4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</row>
    <row r="544" spans="1:52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A544" s="43"/>
      <c r="AB544" s="43"/>
      <c r="AC544" s="43"/>
      <c r="AD544" s="43"/>
      <c r="AE544" s="43"/>
      <c r="AF544" s="4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</row>
    <row r="545" spans="1:52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A545" s="43"/>
      <c r="AB545" s="43"/>
      <c r="AC545" s="43"/>
      <c r="AD545" s="43"/>
      <c r="AE545" s="43"/>
      <c r="AF545" s="4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</row>
    <row r="546" spans="1:52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A546" s="43"/>
      <c r="AB546" s="43"/>
      <c r="AC546" s="43"/>
      <c r="AD546" s="43"/>
      <c r="AE546" s="43"/>
      <c r="AF546" s="4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</row>
    <row r="547" spans="1:52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A547" s="43"/>
      <c r="AB547" s="43"/>
      <c r="AC547" s="43"/>
      <c r="AD547" s="43"/>
      <c r="AE547" s="43"/>
      <c r="AF547" s="4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</row>
    <row r="548" spans="1:52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A548" s="43"/>
      <c r="AB548" s="43"/>
      <c r="AC548" s="43"/>
      <c r="AD548" s="43"/>
      <c r="AE548" s="43"/>
      <c r="AF548" s="4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</row>
    <row r="549" spans="1:52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A549" s="43"/>
      <c r="AB549" s="43"/>
      <c r="AC549" s="43"/>
      <c r="AD549" s="43"/>
      <c r="AE549" s="43"/>
      <c r="AF549" s="4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</row>
    <row r="550" spans="1:52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A550" s="43"/>
      <c r="AB550" s="43"/>
      <c r="AC550" s="43"/>
      <c r="AD550" s="43"/>
      <c r="AE550" s="43"/>
      <c r="AF550" s="4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</row>
    <row r="551" spans="1:52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A551" s="43"/>
      <c r="AB551" s="43"/>
      <c r="AC551" s="43"/>
      <c r="AD551" s="43"/>
      <c r="AE551" s="43"/>
      <c r="AF551" s="4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</row>
    <row r="552" spans="1:52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A552" s="43"/>
      <c r="AB552" s="43"/>
      <c r="AC552" s="43"/>
      <c r="AD552" s="43"/>
      <c r="AE552" s="43"/>
      <c r="AF552" s="4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</row>
    <row r="553" spans="1:52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A553" s="43"/>
      <c r="AB553" s="43"/>
      <c r="AC553" s="43"/>
      <c r="AD553" s="43"/>
      <c r="AE553" s="43"/>
      <c r="AF553" s="4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</row>
    <row r="554" spans="1:52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A554" s="43"/>
      <c r="AB554" s="43"/>
      <c r="AC554" s="43"/>
      <c r="AD554" s="43"/>
      <c r="AE554" s="43"/>
      <c r="AF554" s="4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</row>
    <row r="555" spans="1:52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</row>
    <row r="556" spans="1:52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</row>
    <row r="557" spans="1:52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</row>
    <row r="558" spans="1:52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</row>
    <row r="559" spans="1:52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</row>
    <row r="560" spans="1:52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1082"/>
  <sheetViews>
    <sheetView workbookViewId="0">
      <selection activeCell="D1" sqref="D1:D1048576"/>
    </sheetView>
  </sheetViews>
  <sheetFormatPr defaultColWidth="14.375" defaultRowHeight="15" customHeight="1" x14ac:dyDescent="0.2"/>
  <cols>
    <col min="1" max="1" width="4.375" style="3" customWidth="1"/>
    <col min="2" max="2" width="12.375" style="27" customWidth="1"/>
    <col min="3" max="3" width="65.625" style="27" customWidth="1"/>
    <col min="4" max="4" width="44.1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43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3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</row>
    <row r="6" spans="1:43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</row>
    <row r="7" spans="1:43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</row>
    <row r="8" spans="1:43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</row>
    <row r="9" spans="1:43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</row>
    <row r="10" spans="1:43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</row>
    <row r="11" spans="1:43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</row>
    <row r="12" spans="1:43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</row>
    <row r="13" spans="1:43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43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43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43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</row>
    <row r="22" spans="1:43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</row>
    <row r="23" spans="1:43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</row>
    <row r="24" spans="1:43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</row>
    <row r="25" spans="1:43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</row>
    <row r="26" spans="1:43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</row>
    <row r="27" spans="1:43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</row>
    <row r="28" spans="1:43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</row>
    <row r="31" spans="1:43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</row>
    <row r="32" spans="1:43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</row>
    <row r="38" spans="1:43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</row>
    <row r="43" spans="1:43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43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</row>
    <row r="48" spans="1:43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43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</row>
    <row r="51" spans="1:43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</row>
    <row r="52" spans="1:43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</row>
    <row r="53" spans="1:43" ht="13.5" customHeight="1" thickBot="1" x14ac:dyDescent="0.25">
      <c r="A53" s="2"/>
      <c r="B53" s="292"/>
      <c r="C53" s="76">
        <f>'Participant 1'!C53</f>
        <v>0</v>
      </c>
      <c r="D53" s="229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</row>
    <row r="54" spans="1:43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27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</row>
    <row r="55" spans="1:43" ht="13.5" customHeight="1" x14ac:dyDescent="0.2">
      <c r="A55" s="2"/>
      <c r="B55" s="292"/>
      <c r="C55" s="76">
        <f>'Participant 1'!C55</f>
        <v>0</v>
      </c>
      <c r="D55" s="233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</row>
    <row r="56" spans="1:43" ht="13.5" customHeight="1" x14ac:dyDescent="0.2">
      <c r="A56" s="2"/>
      <c r="B56" s="292"/>
      <c r="C56" s="77" t="str">
        <f>'Participant 1'!C56</f>
        <v>Considerations</v>
      </c>
      <c r="D56" s="233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</row>
    <row r="57" spans="1:43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</row>
    <row r="58" spans="1:43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</row>
    <row r="59" spans="1:43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</row>
    <row r="60" spans="1:43" ht="13.5" customHeight="1" thickBot="1" x14ac:dyDescent="0.25">
      <c r="A60" s="2"/>
      <c r="B60" s="292"/>
      <c r="C60" s="77">
        <f>'Participant 1'!C60</f>
        <v>0</v>
      </c>
      <c r="D60" s="234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</row>
    <row r="61" spans="1:43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335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3" s="43" customFormat="1" ht="13.5" customHeight="1" x14ac:dyDescent="0.2">
      <c r="A62" s="2"/>
      <c r="B62" s="292"/>
      <c r="C62" s="80">
        <f>'Participant 1'!C62</f>
        <v>0</v>
      </c>
      <c r="D62" s="233"/>
      <c r="E62" s="33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3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33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3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33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3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33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3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33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3" s="43" customFormat="1" ht="13.5" customHeight="1" x14ac:dyDescent="0.2">
      <c r="A67" s="2"/>
      <c r="B67" s="292"/>
      <c r="C67" s="80">
        <f>'Participant 1'!C67</f>
        <v>0</v>
      </c>
      <c r="D67" s="233"/>
      <c r="E67" s="33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3" ht="13.5" customHeight="1" thickBot="1" x14ac:dyDescent="0.25">
      <c r="A68" s="2"/>
      <c r="B68" s="292"/>
      <c r="C68" s="79">
        <f>'Participant 1'!C68</f>
        <v>0</v>
      </c>
      <c r="D68" s="234"/>
      <c r="E68" s="33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</row>
    <row r="69" spans="1:43" ht="13.5" customHeight="1" x14ac:dyDescent="0.2">
      <c r="A69" s="2"/>
      <c r="B69" s="212"/>
      <c r="C69" s="287"/>
      <c r="D69" s="287"/>
      <c r="E69" s="28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2" spans="1:43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43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</row>
    <row r="74" spans="1:43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</row>
    <row r="75" spans="1:43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43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</row>
    <row r="77" spans="1:43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</row>
    <row r="78" spans="1:43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43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43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</row>
    <row r="83" spans="1:43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</row>
    <row r="84" spans="1:43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</row>
    <row r="85" spans="1:43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</row>
    <row r="86" spans="1:43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</row>
    <row r="89" spans="1:43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</row>
    <row r="90" spans="1:43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</row>
    <row r="91" spans="1:43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</row>
    <row r="92" spans="1:43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</row>
    <row r="94" spans="1:43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</row>
    <row r="95" spans="1:43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  <row r="97" spans="1:43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</row>
    <row r="98" spans="1:43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</row>
    <row r="99" spans="1:43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</row>
    <row r="100" spans="1:43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</row>
    <row r="101" spans="1:43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</row>
    <row r="102" spans="1:43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</row>
    <row r="105" spans="1:43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</row>
    <row r="106" spans="1:43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</row>
    <row r="107" spans="1:43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</row>
    <row r="108" spans="1:43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</row>
    <row r="109" spans="1:43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</row>
    <row r="113" spans="1:43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</row>
    <row r="114" spans="1:43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</row>
    <row r="115" spans="1:43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</row>
    <row r="116" spans="1:43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</row>
    <row r="117" spans="1:43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</row>
    <row r="118" spans="1:43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</row>
    <row r="119" spans="1:43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</row>
    <row r="120" spans="1:43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</row>
    <row r="121" spans="1:43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21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</row>
    <row r="122" spans="1:43" ht="13.5" customHeight="1" x14ac:dyDescent="0.2">
      <c r="A122" s="2"/>
      <c r="B122" s="292"/>
      <c r="C122" s="76">
        <f>'Participant 1'!C122</f>
        <v>0</v>
      </c>
      <c r="D122" s="294"/>
      <c r="E122" s="29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</row>
    <row r="123" spans="1:43" ht="13.5" customHeight="1" x14ac:dyDescent="0.2">
      <c r="A123" s="2"/>
      <c r="B123" s="292"/>
      <c r="C123" s="77" t="str">
        <f>'Participant 1'!C123</f>
        <v>Considerations:</v>
      </c>
      <c r="D123" s="294"/>
      <c r="E123" s="29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94"/>
      <c r="E124" s="29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  <row r="125" spans="1:43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94"/>
      <c r="E125" s="29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94"/>
      <c r="E126" s="29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94"/>
      <c r="E127" s="296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ht="13.5" customHeight="1" thickBot="1" x14ac:dyDescent="0.25">
      <c r="A128" s="2"/>
      <c r="B128" s="292"/>
      <c r="C128" s="79">
        <f>'Participant 1'!C136</f>
        <v>0</v>
      </c>
      <c r="D128" s="295"/>
      <c r="E128" s="29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51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s="43" customFormat="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43"/>
      <c r="AS137" s="43"/>
      <c r="AT137" s="43"/>
      <c r="AU137" s="43"/>
      <c r="AV137" s="43"/>
      <c r="AW137" s="43"/>
      <c r="AX137" s="43"/>
      <c r="AY137" s="43"/>
    </row>
    <row r="138" spans="1:51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43"/>
      <c r="AS138" s="43"/>
      <c r="AT138" s="43"/>
      <c r="AU138" s="43"/>
      <c r="AV138" s="43"/>
      <c r="AW138" s="43"/>
      <c r="AX138" s="43"/>
      <c r="AY138" s="43"/>
    </row>
    <row r="139" spans="1:51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43"/>
      <c r="AS139" s="43"/>
      <c r="AT139" s="43"/>
      <c r="AU139" s="43"/>
      <c r="AV139" s="43"/>
      <c r="AW139" s="43"/>
      <c r="AX139" s="43"/>
      <c r="AY139" s="43"/>
    </row>
    <row r="140" spans="1:51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43"/>
      <c r="AS140" s="43"/>
      <c r="AT140" s="43"/>
      <c r="AU140" s="43"/>
      <c r="AV140" s="43"/>
      <c r="AW140" s="43"/>
      <c r="AX140" s="43"/>
      <c r="AY140" s="43"/>
    </row>
    <row r="141" spans="1:51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43"/>
      <c r="AS141" s="43"/>
      <c r="AT141" s="43"/>
      <c r="AU141" s="43"/>
      <c r="AV141" s="43"/>
      <c r="AW141" s="43"/>
      <c r="AX141" s="43"/>
      <c r="AY141" s="43"/>
    </row>
    <row r="142" spans="1:51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43"/>
      <c r="AS142" s="43"/>
      <c r="AT142" s="43"/>
      <c r="AU142" s="43"/>
      <c r="AV142" s="43"/>
      <c r="AW142" s="43"/>
      <c r="AX142" s="43"/>
      <c r="AY142" s="43"/>
    </row>
    <row r="143" spans="1:51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43"/>
      <c r="AS143" s="43"/>
      <c r="AT143" s="43"/>
      <c r="AU143" s="43"/>
      <c r="AV143" s="43"/>
      <c r="AW143" s="43"/>
      <c r="AX143" s="43"/>
      <c r="AY143" s="43"/>
    </row>
    <row r="144" spans="1:51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43"/>
      <c r="AS144" s="43"/>
      <c r="AT144" s="43"/>
      <c r="AU144" s="43"/>
      <c r="AV144" s="43"/>
      <c r="AW144" s="43"/>
      <c r="AX144" s="43"/>
      <c r="AY144" s="43"/>
    </row>
    <row r="145" spans="1:43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</row>
    <row r="147" spans="1:43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</row>
    <row r="148" spans="1:43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</row>
    <row r="149" spans="1:43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</row>
    <row r="150" spans="1:43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</row>
    <row r="151" spans="1:43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</row>
    <row r="152" spans="1:43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</row>
    <row r="154" spans="1:43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</row>
    <row r="155" spans="1:43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</row>
    <row r="158" spans="1:43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</row>
    <row r="159" spans="1:43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</row>
    <row r="160" spans="1:43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</row>
    <row r="162" spans="1:43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</row>
    <row r="164" spans="1:43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</row>
    <row r="165" spans="1:43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</row>
    <row r="166" spans="1:43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</row>
    <row r="169" spans="1:43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</row>
    <row r="170" spans="1:43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</row>
    <row r="171" spans="1:43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</row>
    <row r="172" spans="1:43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</row>
    <row r="174" spans="1:43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</row>
    <row r="175" spans="1:43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</row>
    <row r="176" spans="1:43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</row>
    <row r="178" spans="1:43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</row>
    <row r="181" spans="1:43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</row>
    <row r="182" spans="1:43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</row>
    <row r="183" spans="1:43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</row>
    <row r="185" spans="1:43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</row>
    <row r="186" spans="1:43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</row>
    <row r="187" spans="1:43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</row>
    <row r="189" spans="1:43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</row>
    <row r="194" spans="1:43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</row>
    <row r="195" spans="1:43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</row>
    <row r="196" spans="1:43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</row>
    <row r="197" spans="1:43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</row>
    <row r="198" spans="1:43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</row>
    <row r="201" spans="1:43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</row>
    <row r="202" spans="1:43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</row>
    <row r="203" spans="1:43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</row>
    <row r="204" spans="1:43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</row>
    <row r="205" spans="1:43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</row>
    <row r="206" spans="1:43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</row>
    <row r="207" spans="1:43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</row>
    <row r="208" spans="1:43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</row>
    <row r="209" spans="1:43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</row>
    <row r="210" spans="1:43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</row>
    <row r="211" spans="1:43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</row>
    <row r="215" spans="1:43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</row>
    <row r="216" spans="1:43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</row>
    <row r="217" spans="1:43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</row>
    <row r="218" spans="1:43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</row>
    <row r="219" spans="1:43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</row>
    <row r="220" spans="1:43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</row>
    <row r="221" spans="1:43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</row>
    <row r="222" spans="1:43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</row>
    <row r="223" spans="1:43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</row>
    <row r="224" spans="1:43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</row>
    <row r="225" spans="1:43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</row>
    <row r="226" spans="1:43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</row>
    <row r="227" spans="1:43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</row>
    <row r="228" spans="1:43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</row>
    <row r="229" spans="1:43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</row>
    <row r="230" spans="1:43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</row>
    <row r="231" spans="1:43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</row>
    <row r="232" spans="1:43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</row>
    <row r="233" spans="1:43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</row>
    <row r="234" spans="1:43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</row>
    <row r="235" spans="1:43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</row>
    <row r="236" spans="1:43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</row>
    <row r="237" spans="1:43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</row>
    <row r="238" spans="1:43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</row>
    <row r="239" spans="1:43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3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3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</row>
    <row r="242" spans="1:43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</row>
    <row r="243" spans="1:43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</row>
    <row r="244" spans="1:43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</row>
    <row r="245" spans="1:43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</row>
    <row r="246" spans="1:43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</row>
    <row r="247" spans="1:43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</row>
    <row r="248" spans="1:43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</row>
    <row r="249" spans="1:43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</row>
    <row r="250" spans="1:43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</row>
    <row r="251" spans="1:43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</row>
    <row r="252" spans="1:43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</row>
    <row r="253" spans="1:43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</row>
    <row r="254" spans="1:43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</row>
    <row r="255" spans="1:43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</row>
    <row r="256" spans="1:43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</row>
    <row r="257" spans="1:43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</row>
    <row r="258" spans="1:43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</row>
    <row r="259" spans="1:43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</row>
    <row r="260" spans="1:43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</row>
    <row r="261" spans="1:43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</row>
    <row r="262" spans="1:43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</row>
    <row r="263" spans="1:43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</row>
    <row r="264" spans="1:43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</row>
    <row r="265" spans="1:43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</row>
    <row r="266" spans="1:43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</row>
    <row r="267" spans="1:43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</row>
    <row r="268" spans="1:43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</row>
    <row r="269" spans="1:43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</row>
    <row r="270" spans="1:43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</row>
    <row r="271" spans="1:43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</row>
    <row r="272" spans="1:43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</row>
    <row r="273" spans="1:43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</row>
    <row r="274" spans="1:43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</row>
    <row r="275" spans="1:43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</row>
    <row r="276" spans="1:43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</row>
    <row r="277" spans="1:43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</row>
    <row r="278" spans="1:43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</row>
    <row r="279" spans="1:43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</row>
    <row r="280" spans="1:43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</row>
    <row r="281" spans="1:43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</row>
    <row r="282" spans="1:43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</row>
    <row r="283" spans="1:43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</row>
    <row r="284" spans="1:43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</row>
    <row r="285" spans="1:43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</row>
    <row r="286" spans="1:43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</row>
    <row r="287" spans="1:43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</row>
    <row r="288" spans="1:43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</row>
    <row r="289" spans="1:43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</row>
    <row r="290" spans="1:43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</row>
    <row r="291" spans="1:43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</row>
    <row r="292" spans="1:43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</row>
    <row r="293" spans="1:43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</row>
    <row r="294" spans="1:43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</row>
    <row r="295" spans="1:43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</row>
    <row r="296" spans="1:43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</row>
    <row r="297" spans="1:43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</row>
    <row r="298" spans="1:43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</row>
    <row r="299" spans="1:43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</row>
    <row r="300" spans="1:43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</row>
    <row r="301" spans="1:43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</row>
    <row r="302" spans="1:43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</row>
    <row r="303" spans="1:43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</row>
    <row r="304" spans="1:43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</row>
    <row r="305" spans="1:43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</row>
    <row r="306" spans="1:43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</row>
    <row r="307" spans="1:43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</row>
    <row r="308" spans="1:43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</row>
    <row r="309" spans="1:43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</row>
    <row r="310" spans="1:43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</row>
    <row r="311" spans="1:43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</row>
    <row r="312" spans="1:43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</row>
    <row r="313" spans="1:43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</row>
    <row r="314" spans="1:43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</row>
    <row r="315" spans="1:43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</row>
    <row r="316" spans="1:43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</row>
    <row r="317" spans="1:43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</row>
    <row r="318" spans="1:43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</row>
    <row r="319" spans="1:43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</row>
    <row r="320" spans="1:43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</row>
    <row r="321" spans="1:43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</row>
    <row r="322" spans="1:43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</row>
    <row r="323" spans="1:43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</row>
    <row r="324" spans="1:43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</row>
    <row r="325" spans="1:43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</row>
    <row r="326" spans="1:43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</row>
    <row r="327" spans="1:43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</row>
    <row r="328" spans="1:43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</row>
    <row r="329" spans="1:43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</row>
    <row r="330" spans="1:43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</row>
    <row r="331" spans="1:43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</row>
    <row r="332" spans="1:43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</row>
    <row r="333" spans="1:43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</row>
    <row r="334" spans="1:43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</row>
    <row r="335" spans="1:43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</row>
    <row r="336" spans="1:43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</row>
    <row r="337" spans="1:43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</row>
    <row r="338" spans="1:43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</row>
    <row r="339" spans="1:43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</row>
    <row r="340" spans="1:43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</row>
    <row r="341" spans="1:43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</row>
    <row r="342" spans="1:43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</row>
    <row r="343" spans="1:43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</row>
    <row r="344" spans="1:43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</row>
    <row r="345" spans="1:43" s="3" customFormat="1" ht="13.5" customHeight="1" x14ac:dyDescent="0.2">
      <c r="A345" s="2"/>
      <c r="B345" s="83"/>
      <c r="C345" s="83"/>
      <c r="D345" s="84"/>
      <c r="E345" s="8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3" s="3" customFormat="1" ht="13.5" customHeight="1" x14ac:dyDescent="0.2">
      <c r="A346" s="2"/>
      <c r="B346" s="83"/>
      <c r="C346" s="83"/>
      <c r="D346" s="84"/>
      <c r="E346" s="8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3" s="3" customFormat="1" ht="13.5" customHeight="1" x14ac:dyDescent="0.2">
      <c r="A347" s="2"/>
      <c r="B347" s="83"/>
      <c r="C347" s="83"/>
      <c r="D347" s="84"/>
      <c r="E347" s="8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3" s="3" customFormat="1" ht="13.5" customHeight="1" x14ac:dyDescent="0.2">
      <c r="A348" s="2"/>
      <c r="B348" s="83"/>
      <c r="C348" s="83"/>
      <c r="D348" s="84"/>
      <c r="E348" s="8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3" s="3" customFormat="1" ht="13.5" customHeight="1" x14ac:dyDescent="0.2">
      <c r="A349" s="2"/>
      <c r="B349" s="83"/>
      <c r="C349" s="83"/>
      <c r="D349" s="84"/>
      <c r="E349" s="8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3" s="3" customFormat="1" ht="13.5" customHeight="1" x14ac:dyDescent="0.2">
      <c r="A350" s="2"/>
      <c r="B350" s="83"/>
      <c r="C350" s="83"/>
      <c r="D350" s="84"/>
      <c r="E350" s="8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3" s="3" customFormat="1" ht="13.5" customHeight="1" x14ac:dyDescent="0.2">
      <c r="A351" s="2"/>
      <c r="B351" s="83"/>
      <c r="C351" s="83"/>
      <c r="D351" s="84"/>
      <c r="E351" s="8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3" s="3" customFormat="1" ht="13.5" customHeight="1" x14ac:dyDescent="0.2">
      <c r="A352" s="2"/>
      <c r="B352" s="83"/>
      <c r="C352" s="83"/>
      <c r="D352" s="84"/>
      <c r="E352" s="8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83"/>
      <c r="C353" s="83"/>
      <c r="D353" s="84"/>
      <c r="E353" s="8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83"/>
      <c r="C354" s="83"/>
      <c r="D354" s="84"/>
      <c r="E354" s="8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83"/>
      <c r="C355" s="83"/>
      <c r="D355" s="84"/>
      <c r="E355" s="8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83"/>
      <c r="C356" s="83"/>
      <c r="D356" s="84"/>
      <c r="E356" s="8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83"/>
      <c r="C357" s="83"/>
      <c r="D357" s="84"/>
      <c r="E357" s="8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83"/>
      <c r="C358" s="83"/>
      <c r="D358" s="84"/>
      <c r="E358" s="8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83"/>
      <c r="C359" s="83"/>
      <c r="D359" s="84"/>
      <c r="E359" s="8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83"/>
      <c r="C360" s="83"/>
      <c r="D360" s="84"/>
      <c r="E360" s="8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83"/>
      <c r="C361" s="83"/>
      <c r="D361" s="84"/>
      <c r="E361" s="8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83"/>
      <c r="C362" s="83"/>
      <c r="D362" s="84"/>
      <c r="E362" s="8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83"/>
      <c r="C363" s="83"/>
      <c r="D363" s="84"/>
      <c r="E363" s="8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83"/>
      <c r="C364" s="83"/>
      <c r="D364" s="84"/>
      <c r="E364" s="8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83"/>
      <c r="C365" s="83"/>
      <c r="D365" s="84"/>
      <c r="E365" s="8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83"/>
      <c r="C366" s="83"/>
      <c r="D366" s="84"/>
      <c r="E366" s="8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83"/>
      <c r="C367" s="83"/>
      <c r="D367" s="84"/>
      <c r="E367" s="8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83"/>
      <c r="C368" s="83"/>
      <c r="D368" s="84"/>
      <c r="E368" s="8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43" s="3" customFormat="1" ht="13.5" customHeight="1" x14ac:dyDescent="0.2">
      <c r="A369" s="2"/>
      <c r="B369" s="83"/>
      <c r="C369" s="83"/>
      <c r="D369" s="84"/>
      <c r="E369" s="8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43" s="3" customFormat="1" ht="13.5" customHeight="1" x14ac:dyDescent="0.2">
      <c r="A370" s="2"/>
      <c r="B370" s="83"/>
      <c r="C370" s="83"/>
      <c r="D370" s="84"/>
      <c r="E370" s="8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43" s="3" customFormat="1" ht="13.5" customHeight="1" x14ac:dyDescent="0.2">
      <c r="A371" s="2"/>
      <c r="B371" s="83"/>
      <c r="C371" s="83"/>
      <c r="D371" s="84"/>
      <c r="E371" s="8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43" s="3" customFormat="1" ht="13.5" customHeight="1" x14ac:dyDescent="0.2">
      <c r="A372" s="2"/>
      <c r="B372" s="83"/>
      <c r="C372" s="83"/>
      <c r="D372" s="84"/>
      <c r="E372" s="8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43" ht="13.5" customHeight="1" x14ac:dyDescent="0.2">
      <c r="A373" s="2"/>
      <c r="B373" s="86"/>
      <c r="C373" s="86"/>
      <c r="D373" s="87"/>
      <c r="E373" s="8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</row>
    <row r="374" spans="1:43" ht="13.5" customHeight="1" x14ac:dyDescent="0.2">
      <c r="A374" s="2"/>
      <c r="B374" s="86"/>
      <c r="C374" s="86"/>
      <c r="D374" s="87"/>
      <c r="E374" s="8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</row>
    <row r="375" spans="1:43" ht="13.5" customHeight="1" x14ac:dyDescent="0.2">
      <c r="A375" s="2"/>
      <c r="B375" s="86"/>
      <c r="C375" s="86"/>
      <c r="D375" s="87"/>
      <c r="E375" s="8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</row>
    <row r="376" spans="1:43" ht="13.5" customHeight="1" x14ac:dyDescent="0.2">
      <c r="A376" s="2"/>
      <c r="B376" s="86"/>
      <c r="C376" s="86"/>
      <c r="D376" s="87"/>
      <c r="E376" s="8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</row>
    <row r="377" spans="1:43" ht="13.5" customHeight="1" x14ac:dyDescent="0.2">
      <c r="A377" s="2"/>
      <c r="B377" s="86"/>
      <c r="C377" s="86"/>
      <c r="D377" s="87"/>
      <c r="E377" s="8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</row>
    <row r="378" spans="1:43" ht="13.5" customHeight="1" x14ac:dyDescent="0.2">
      <c r="A378" s="2"/>
      <c r="B378" s="86"/>
      <c r="C378" s="86"/>
      <c r="D378" s="87"/>
      <c r="E378" s="8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</row>
    <row r="379" spans="1:43" ht="13.5" customHeight="1" x14ac:dyDescent="0.2">
      <c r="A379" s="2"/>
      <c r="B379" s="86"/>
      <c r="C379" s="86"/>
      <c r="D379" s="87"/>
      <c r="E379" s="8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</row>
    <row r="380" spans="1:43" ht="13.5" customHeight="1" x14ac:dyDescent="0.2">
      <c r="A380" s="2"/>
      <c r="B380" s="86"/>
      <c r="C380" s="86"/>
      <c r="D380" s="87"/>
      <c r="E380" s="8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</row>
    <row r="381" spans="1:43" ht="13.5" customHeight="1" x14ac:dyDescent="0.2">
      <c r="A381" s="2"/>
      <c r="B381" s="86"/>
      <c r="C381" s="86"/>
      <c r="D381" s="87"/>
      <c r="E381" s="8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</row>
    <row r="382" spans="1:43" ht="13.5" customHeight="1" x14ac:dyDescent="0.2">
      <c r="A382" s="2"/>
      <c r="B382" s="86"/>
      <c r="C382" s="86"/>
      <c r="D382" s="87"/>
      <c r="E382" s="8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</row>
    <row r="383" spans="1:43" ht="13.5" customHeight="1" x14ac:dyDescent="0.2">
      <c r="A383" s="2"/>
      <c r="B383" s="86"/>
      <c r="C383" s="86"/>
      <c r="D383" s="87"/>
      <c r="E383" s="8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</row>
    <row r="384" spans="1:43" ht="13.5" customHeight="1" x14ac:dyDescent="0.2">
      <c r="A384" s="2"/>
      <c r="B384" s="86"/>
      <c r="C384" s="86"/>
      <c r="D384" s="87"/>
      <c r="E384" s="8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</row>
    <row r="385" spans="1:43" ht="13.5" customHeight="1" x14ac:dyDescent="0.2">
      <c r="A385" s="2"/>
      <c r="B385" s="86"/>
      <c r="C385" s="86"/>
      <c r="D385" s="87"/>
      <c r="E385" s="8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</row>
    <row r="386" spans="1:43" ht="13.5" customHeight="1" x14ac:dyDescent="0.2">
      <c r="A386" s="2"/>
      <c r="B386" s="86"/>
      <c r="C386" s="86"/>
      <c r="D386" s="87"/>
      <c r="E386" s="8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</row>
    <row r="387" spans="1:43" ht="13.5" customHeight="1" x14ac:dyDescent="0.2">
      <c r="A387" s="2"/>
      <c r="B387" s="86"/>
      <c r="C387" s="86"/>
      <c r="D387" s="87"/>
      <c r="E387" s="8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</row>
    <row r="388" spans="1:43" ht="13.5" customHeight="1" x14ac:dyDescent="0.2">
      <c r="A388" s="2"/>
      <c r="B388" s="86"/>
      <c r="C388" s="86"/>
      <c r="D388" s="87"/>
      <c r="E388" s="8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</row>
    <row r="389" spans="1:43" ht="13.5" customHeight="1" x14ac:dyDescent="0.2">
      <c r="A389" s="2"/>
      <c r="B389" s="86"/>
      <c r="C389" s="86"/>
      <c r="D389" s="87"/>
      <c r="E389" s="8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</row>
    <row r="390" spans="1:43" ht="13.5" customHeight="1" x14ac:dyDescent="0.2">
      <c r="A390" s="2"/>
      <c r="B390" s="86"/>
      <c r="C390" s="86"/>
      <c r="D390" s="87"/>
      <c r="E390" s="8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</row>
    <row r="391" spans="1:43" ht="13.5" customHeight="1" x14ac:dyDescent="0.2">
      <c r="A391" s="2"/>
      <c r="B391" s="86"/>
      <c r="C391" s="86"/>
      <c r="D391" s="87"/>
      <c r="E391" s="8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</row>
    <row r="392" spans="1:43" ht="13.5" customHeight="1" x14ac:dyDescent="0.2">
      <c r="A392" s="2"/>
      <c r="B392" s="86"/>
      <c r="C392" s="86"/>
      <c r="D392" s="87"/>
      <c r="E392" s="8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</row>
    <row r="393" spans="1:43" ht="13.5" customHeight="1" x14ac:dyDescent="0.2">
      <c r="A393" s="2"/>
      <c r="B393" s="86"/>
      <c r="C393" s="86"/>
      <c r="D393" s="87"/>
      <c r="E393" s="8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</row>
    <row r="394" spans="1:43" ht="13.5" customHeight="1" x14ac:dyDescent="0.2">
      <c r="A394" s="2"/>
      <c r="B394" s="86"/>
      <c r="C394" s="86"/>
      <c r="D394" s="87"/>
      <c r="E394" s="8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</row>
    <row r="395" spans="1:43" ht="13.5" customHeight="1" x14ac:dyDescent="0.2">
      <c r="A395" s="2"/>
      <c r="B395" s="86"/>
      <c r="C395" s="86"/>
      <c r="D395" s="87"/>
      <c r="E395" s="8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</row>
    <row r="396" spans="1:43" ht="13.5" customHeight="1" x14ac:dyDescent="0.2">
      <c r="A396" s="2"/>
      <c r="B396" s="86"/>
      <c r="C396" s="86"/>
      <c r="D396" s="87"/>
      <c r="E396" s="8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</row>
    <row r="397" spans="1:43" ht="13.5" customHeight="1" x14ac:dyDescent="0.2">
      <c r="A397" s="2"/>
      <c r="B397" s="86"/>
      <c r="C397" s="86"/>
      <c r="D397" s="87"/>
      <c r="E397" s="8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</row>
    <row r="398" spans="1:43" ht="13.5" customHeight="1" x14ac:dyDescent="0.2">
      <c r="A398" s="2"/>
      <c r="B398" s="86"/>
      <c r="C398" s="86"/>
      <c r="D398" s="87"/>
      <c r="E398" s="8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</row>
    <row r="399" spans="1:43" ht="13.5" customHeight="1" x14ac:dyDescent="0.2">
      <c r="A399" s="2"/>
      <c r="B399" s="86"/>
      <c r="C399" s="86"/>
      <c r="D399" s="87"/>
      <c r="E399" s="8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</row>
    <row r="400" spans="1:43" ht="13.5" customHeight="1" x14ac:dyDescent="0.2">
      <c r="A400" s="2"/>
      <c r="B400" s="86"/>
      <c r="C400" s="86"/>
      <c r="D400" s="87"/>
      <c r="E400" s="8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</row>
    <row r="401" spans="1:43" ht="13.5" customHeight="1" x14ac:dyDescent="0.2">
      <c r="A401" s="2"/>
      <c r="B401" s="86"/>
      <c r="C401" s="86"/>
      <c r="D401" s="87"/>
      <c r="E401" s="8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</row>
    <row r="402" spans="1:43" ht="13.5" customHeight="1" x14ac:dyDescent="0.2">
      <c r="A402" s="2"/>
      <c r="B402" s="86"/>
      <c r="C402" s="86"/>
      <c r="D402" s="87"/>
      <c r="E402" s="8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</row>
    <row r="403" spans="1:43" ht="13.5" customHeight="1" x14ac:dyDescent="0.2">
      <c r="A403" s="2"/>
      <c r="B403" s="86"/>
      <c r="C403" s="86"/>
      <c r="D403" s="87"/>
      <c r="E403" s="8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</row>
    <row r="404" spans="1:43" ht="13.5" customHeight="1" x14ac:dyDescent="0.2">
      <c r="A404" s="2"/>
      <c r="B404" s="86"/>
      <c r="C404" s="86"/>
      <c r="D404" s="87"/>
      <c r="E404" s="8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</row>
    <row r="405" spans="1:43" ht="13.5" customHeight="1" x14ac:dyDescent="0.2">
      <c r="A405" s="2"/>
      <c r="B405" s="86"/>
      <c r="C405" s="86"/>
      <c r="D405" s="87"/>
      <c r="E405" s="8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</row>
    <row r="406" spans="1:43" ht="13.5" customHeight="1" x14ac:dyDescent="0.2">
      <c r="A406" s="2"/>
      <c r="B406" s="86"/>
      <c r="C406" s="86"/>
      <c r="D406" s="87"/>
      <c r="E406" s="8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</row>
    <row r="407" spans="1:43" ht="13.5" customHeight="1" x14ac:dyDescent="0.2">
      <c r="A407" s="2"/>
      <c r="B407" s="86"/>
      <c r="C407" s="86"/>
      <c r="D407" s="87"/>
      <c r="E407" s="8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</row>
    <row r="408" spans="1:43" ht="13.5" customHeight="1" x14ac:dyDescent="0.2">
      <c r="A408" s="2"/>
      <c r="B408" s="86"/>
      <c r="C408" s="86"/>
      <c r="D408" s="87"/>
      <c r="E408" s="8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</row>
    <row r="409" spans="1:43" ht="13.5" customHeight="1" x14ac:dyDescent="0.2">
      <c r="A409" s="2"/>
      <c r="B409" s="86"/>
      <c r="C409" s="86"/>
      <c r="D409" s="87"/>
      <c r="E409" s="8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</row>
    <row r="410" spans="1:43" ht="13.5" customHeight="1" x14ac:dyDescent="0.2">
      <c r="A410" s="2"/>
      <c r="B410" s="86"/>
      <c r="C410" s="86"/>
      <c r="D410" s="87"/>
      <c r="E410" s="8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</row>
    <row r="411" spans="1:43" ht="13.5" customHeight="1" x14ac:dyDescent="0.2">
      <c r="A411" s="2"/>
      <c r="B411" s="86"/>
      <c r="C411" s="86"/>
      <c r="D411" s="87"/>
      <c r="E411" s="8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</row>
    <row r="412" spans="1:43" ht="13.5" customHeight="1" x14ac:dyDescent="0.2">
      <c r="A412" s="2"/>
      <c r="B412" s="86"/>
      <c r="C412" s="86"/>
      <c r="D412" s="87"/>
      <c r="E412" s="8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</row>
    <row r="413" spans="1:43" ht="13.5" customHeight="1" x14ac:dyDescent="0.2">
      <c r="A413" s="2"/>
      <c r="B413" s="86"/>
      <c r="C413" s="86"/>
      <c r="D413" s="87"/>
      <c r="E413" s="8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</row>
    <row r="414" spans="1:43" ht="13.5" customHeight="1" x14ac:dyDescent="0.2">
      <c r="A414" s="2"/>
      <c r="B414" s="86"/>
      <c r="C414" s="86"/>
      <c r="D414" s="87"/>
      <c r="E414" s="8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</row>
    <row r="415" spans="1:43" ht="13.5" customHeight="1" x14ac:dyDescent="0.2">
      <c r="A415" s="2"/>
      <c r="B415" s="86"/>
      <c r="C415" s="86"/>
      <c r="D415" s="87"/>
      <c r="E415" s="8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</row>
    <row r="416" spans="1:43" ht="13.5" customHeight="1" x14ac:dyDescent="0.2">
      <c r="A416" s="2"/>
      <c r="B416" s="86"/>
      <c r="C416" s="86"/>
      <c r="D416" s="87"/>
      <c r="E416" s="8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</row>
    <row r="417" spans="1:43" ht="13.5" customHeight="1" x14ac:dyDescent="0.2">
      <c r="A417" s="2"/>
      <c r="B417" s="86"/>
      <c r="C417" s="86"/>
      <c r="D417" s="87"/>
      <c r="E417" s="8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</row>
    <row r="418" spans="1:43" ht="13.5" customHeight="1" x14ac:dyDescent="0.2">
      <c r="A418" s="2"/>
      <c r="B418" s="86"/>
      <c r="C418" s="86"/>
      <c r="D418" s="87"/>
      <c r="E418" s="8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</row>
    <row r="419" spans="1:43" ht="13.5" customHeight="1" x14ac:dyDescent="0.2">
      <c r="A419" s="2"/>
      <c r="B419" s="86"/>
      <c r="C419" s="86"/>
      <c r="D419" s="87"/>
      <c r="E419" s="8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</row>
    <row r="420" spans="1:43" ht="13.5" customHeight="1" x14ac:dyDescent="0.2">
      <c r="A420" s="2"/>
      <c r="B420" s="86"/>
      <c r="C420" s="86"/>
      <c r="D420" s="87"/>
      <c r="E420" s="8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</row>
    <row r="421" spans="1:43" ht="13.5" customHeight="1" x14ac:dyDescent="0.2">
      <c r="A421" s="2"/>
      <c r="B421" s="86"/>
      <c r="C421" s="86"/>
      <c r="D421" s="87"/>
      <c r="E421" s="8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</row>
    <row r="422" spans="1:43" ht="13.5" customHeight="1" x14ac:dyDescent="0.2">
      <c r="A422" s="2"/>
      <c r="B422" s="86"/>
      <c r="C422" s="86"/>
      <c r="D422" s="87"/>
      <c r="E422" s="8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</row>
    <row r="423" spans="1:43" ht="13.5" customHeight="1" x14ac:dyDescent="0.2">
      <c r="A423" s="2"/>
      <c r="B423" s="86"/>
      <c r="C423" s="86"/>
      <c r="D423" s="87"/>
      <c r="E423" s="8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</row>
    <row r="424" spans="1:43" ht="13.5" customHeight="1" x14ac:dyDescent="0.2">
      <c r="A424" s="2"/>
      <c r="B424" s="86"/>
      <c r="C424" s="86"/>
      <c r="D424" s="87"/>
      <c r="E424" s="8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</row>
    <row r="425" spans="1:43" ht="13.5" customHeight="1" x14ac:dyDescent="0.2">
      <c r="A425" s="2"/>
      <c r="B425" s="86"/>
      <c r="C425" s="86"/>
      <c r="D425" s="87"/>
      <c r="E425" s="8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</row>
    <row r="426" spans="1:43" ht="13.5" customHeight="1" x14ac:dyDescent="0.2">
      <c r="A426" s="2"/>
      <c r="B426" s="86"/>
      <c r="C426" s="86"/>
      <c r="D426" s="87"/>
      <c r="E426" s="8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</row>
    <row r="427" spans="1:43" ht="13.5" customHeight="1" x14ac:dyDescent="0.2">
      <c r="A427" s="2"/>
      <c r="B427" s="86"/>
      <c r="C427" s="86"/>
      <c r="D427" s="87"/>
      <c r="E427" s="8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</row>
    <row r="428" spans="1:43" ht="13.5" customHeight="1" x14ac:dyDescent="0.2">
      <c r="A428" s="2"/>
      <c r="B428" s="86"/>
      <c r="C428" s="86"/>
      <c r="D428" s="87"/>
      <c r="E428" s="8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</row>
    <row r="429" spans="1:43" ht="13.5" customHeight="1" x14ac:dyDescent="0.2">
      <c r="A429" s="2"/>
      <c r="B429" s="86"/>
      <c r="C429" s="86"/>
      <c r="D429" s="87"/>
      <c r="E429" s="8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</row>
    <row r="430" spans="1:43" ht="13.5" customHeight="1" x14ac:dyDescent="0.2">
      <c r="A430" s="2"/>
      <c r="B430" s="86"/>
      <c r="C430" s="86"/>
      <c r="D430" s="87"/>
      <c r="E430" s="8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</row>
    <row r="431" spans="1:43" ht="13.5" customHeight="1" x14ac:dyDescent="0.2">
      <c r="A431" s="2"/>
      <c r="B431" s="86"/>
      <c r="C431" s="86"/>
      <c r="D431" s="87"/>
      <c r="E431" s="8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</row>
    <row r="432" spans="1:43" ht="13.5" customHeight="1" x14ac:dyDescent="0.2">
      <c r="A432" s="2"/>
      <c r="B432" s="86"/>
      <c r="C432" s="86"/>
      <c r="D432" s="87"/>
      <c r="E432" s="8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</row>
    <row r="433" spans="1:43" ht="13.5" customHeight="1" x14ac:dyDescent="0.2">
      <c r="A433" s="2"/>
      <c r="B433" s="86"/>
      <c r="C433" s="86"/>
      <c r="D433" s="87"/>
      <c r="E433" s="8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</row>
    <row r="434" spans="1:43" ht="13.5" customHeight="1" x14ac:dyDescent="0.2">
      <c r="A434" s="2"/>
      <c r="B434" s="86"/>
      <c r="C434" s="86"/>
      <c r="D434" s="87"/>
      <c r="E434" s="8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</row>
    <row r="435" spans="1:43" ht="13.5" customHeight="1" x14ac:dyDescent="0.2">
      <c r="A435" s="2"/>
      <c r="B435" s="86"/>
      <c r="C435" s="86"/>
      <c r="D435" s="87"/>
      <c r="E435" s="8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</row>
    <row r="436" spans="1:43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</row>
    <row r="437" spans="1:43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</row>
    <row r="438" spans="1:43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</row>
    <row r="439" spans="1:43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</row>
    <row r="440" spans="1:43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</row>
    <row r="441" spans="1:43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</row>
    <row r="442" spans="1:43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</row>
    <row r="443" spans="1:43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</row>
    <row r="444" spans="1:43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</row>
    <row r="445" spans="1:43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</row>
    <row r="446" spans="1:43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</row>
    <row r="447" spans="1:43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</row>
    <row r="448" spans="1:43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</row>
    <row r="449" spans="1:43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</row>
    <row r="450" spans="1:43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</row>
    <row r="451" spans="1:43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</row>
    <row r="452" spans="1:43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</row>
    <row r="453" spans="1:43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</row>
    <row r="454" spans="1:43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</row>
    <row r="455" spans="1:43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</row>
    <row r="456" spans="1:43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</row>
    <row r="457" spans="1:43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</row>
    <row r="458" spans="1:43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</row>
    <row r="459" spans="1:43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</row>
    <row r="460" spans="1:43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</row>
    <row r="461" spans="1:43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</row>
    <row r="462" spans="1:43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</row>
    <row r="463" spans="1:43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</row>
    <row r="464" spans="1:43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</row>
    <row r="465" spans="1:43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</row>
    <row r="466" spans="1:43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</row>
    <row r="467" spans="1:43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</row>
    <row r="468" spans="1:43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</row>
    <row r="469" spans="1:43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</row>
    <row r="470" spans="1:43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</row>
    <row r="471" spans="1:43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</row>
    <row r="472" spans="1:43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</row>
    <row r="473" spans="1:43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</row>
    <row r="474" spans="1:43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</row>
    <row r="475" spans="1:43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</row>
    <row r="476" spans="1:43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</row>
    <row r="477" spans="1:43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</row>
    <row r="478" spans="1:43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</row>
    <row r="479" spans="1:43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</row>
    <row r="480" spans="1:43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</row>
    <row r="481" spans="1:43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</row>
    <row r="482" spans="1:43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</row>
    <row r="483" spans="1:43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</row>
    <row r="484" spans="1:43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</row>
    <row r="485" spans="1:43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</row>
    <row r="486" spans="1:43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</row>
    <row r="487" spans="1:43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</row>
    <row r="488" spans="1:43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</row>
    <row r="489" spans="1:43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</row>
    <row r="490" spans="1:43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</row>
    <row r="491" spans="1:43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</row>
    <row r="492" spans="1:43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</row>
    <row r="493" spans="1:43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</row>
    <row r="494" spans="1:43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</row>
    <row r="495" spans="1:43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</row>
    <row r="496" spans="1:43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</row>
    <row r="497" spans="1:43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</row>
    <row r="498" spans="1:43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</row>
    <row r="499" spans="1:43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</row>
    <row r="500" spans="1:43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</row>
    <row r="501" spans="1:43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</row>
    <row r="502" spans="1:43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</row>
    <row r="503" spans="1:43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</row>
    <row r="504" spans="1:43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</row>
    <row r="505" spans="1:43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</row>
    <row r="506" spans="1:43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</row>
    <row r="507" spans="1:43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</row>
    <row r="508" spans="1:43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</row>
    <row r="509" spans="1:43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</row>
    <row r="510" spans="1:43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</row>
    <row r="511" spans="1:43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</row>
    <row r="512" spans="1:43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</row>
    <row r="513" spans="1:43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</row>
    <row r="514" spans="1:43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</row>
    <row r="515" spans="1:43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</row>
    <row r="516" spans="1:43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</row>
    <row r="517" spans="1:43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</row>
    <row r="518" spans="1:43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</row>
    <row r="519" spans="1:43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</row>
    <row r="520" spans="1:43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</row>
    <row r="521" spans="1:43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</row>
    <row r="522" spans="1:43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</row>
    <row r="523" spans="1:43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</row>
    <row r="524" spans="1:43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</row>
    <row r="525" spans="1:43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</row>
    <row r="526" spans="1:43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</row>
    <row r="527" spans="1:43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</row>
    <row r="528" spans="1:43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</row>
    <row r="529" spans="1:43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A529" s="43"/>
      <c r="AB529" s="43"/>
      <c r="AC529" s="43"/>
      <c r="AD529" s="43"/>
      <c r="AE529" s="43"/>
      <c r="AF529" s="4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</row>
    <row r="530" spans="1:43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A530" s="43"/>
      <c r="AB530" s="43"/>
      <c r="AC530" s="43"/>
      <c r="AD530" s="43"/>
      <c r="AE530" s="43"/>
      <c r="AF530" s="4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</row>
    <row r="531" spans="1:43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A531" s="43"/>
      <c r="AB531" s="43"/>
      <c r="AC531" s="43"/>
      <c r="AD531" s="43"/>
      <c r="AE531" s="43"/>
      <c r="AF531" s="4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</row>
    <row r="532" spans="1:43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A532" s="43"/>
      <c r="AB532" s="43"/>
      <c r="AC532" s="43"/>
      <c r="AD532" s="43"/>
      <c r="AE532" s="43"/>
      <c r="AF532" s="4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</row>
    <row r="533" spans="1:43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A533" s="43"/>
      <c r="AB533" s="43"/>
      <c r="AC533" s="43"/>
      <c r="AD533" s="43"/>
      <c r="AE533" s="43"/>
      <c r="AF533" s="4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</row>
    <row r="534" spans="1:43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A534" s="43"/>
      <c r="AB534" s="43"/>
      <c r="AC534" s="43"/>
      <c r="AD534" s="43"/>
      <c r="AE534" s="43"/>
      <c r="AF534" s="4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</row>
    <row r="535" spans="1:43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A535" s="43"/>
      <c r="AB535" s="43"/>
      <c r="AC535" s="43"/>
      <c r="AD535" s="43"/>
      <c r="AE535" s="43"/>
      <c r="AF535" s="4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</row>
    <row r="536" spans="1:43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A536" s="43"/>
      <c r="AB536" s="43"/>
      <c r="AC536" s="43"/>
      <c r="AD536" s="43"/>
      <c r="AE536" s="43"/>
      <c r="AF536" s="4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</row>
    <row r="537" spans="1:43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A537" s="43"/>
      <c r="AB537" s="43"/>
      <c r="AC537" s="43"/>
      <c r="AD537" s="43"/>
      <c r="AE537" s="43"/>
      <c r="AF537" s="4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</row>
    <row r="538" spans="1:43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A538" s="43"/>
      <c r="AB538" s="43"/>
      <c r="AC538" s="43"/>
      <c r="AD538" s="43"/>
      <c r="AE538" s="43"/>
      <c r="AF538" s="4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</row>
    <row r="539" spans="1:43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A539" s="43"/>
      <c r="AB539" s="43"/>
      <c r="AC539" s="43"/>
      <c r="AD539" s="43"/>
      <c r="AE539" s="43"/>
      <c r="AF539" s="4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</row>
    <row r="540" spans="1:43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A540" s="43"/>
      <c r="AB540" s="43"/>
      <c r="AC540" s="43"/>
      <c r="AD540" s="43"/>
      <c r="AE540" s="43"/>
      <c r="AF540" s="4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</row>
    <row r="541" spans="1:43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A541" s="43"/>
      <c r="AB541" s="43"/>
      <c r="AC541" s="43"/>
      <c r="AD541" s="43"/>
      <c r="AE541" s="43"/>
      <c r="AF541" s="4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</row>
    <row r="542" spans="1:43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A542" s="43"/>
      <c r="AB542" s="43"/>
      <c r="AC542" s="43"/>
      <c r="AD542" s="43"/>
      <c r="AE542" s="43"/>
      <c r="AF542" s="4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</row>
    <row r="543" spans="1:43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A543" s="43"/>
      <c r="AB543" s="43"/>
      <c r="AC543" s="43"/>
      <c r="AD543" s="43"/>
      <c r="AE543" s="43"/>
      <c r="AF543" s="4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</row>
    <row r="544" spans="1:43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A544" s="43"/>
      <c r="AB544" s="43"/>
      <c r="AC544" s="43"/>
      <c r="AD544" s="43"/>
      <c r="AE544" s="43"/>
      <c r="AF544" s="4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</row>
    <row r="545" spans="1:43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A545" s="43"/>
      <c r="AB545" s="43"/>
      <c r="AC545" s="43"/>
      <c r="AD545" s="43"/>
      <c r="AE545" s="43"/>
      <c r="AF545" s="4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</row>
    <row r="546" spans="1:43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A546" s="43"/>
      <c r="AB546" s="43"/>
      <c r="AC546" s="43"/>
      <c r="AD546" s="43"/>
      <c r="AE546" s="43"/>
      <c r="AF546" s="4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</row>
    <row r="547" spans="1:43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A547" s="43"/>
      <c r="AB547" s="43"/>
      <c r="AC547" s="43"/>
      <c r="AD547" s="43"/>
      <c r="AE547" s="43"/>
      <c r="AF547" s="4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</row>
    <row r="548" spans="1:43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A548" s="43"/>
      <c r="AB548" s="43"/>
      <c r="AC548" s="43"/>
      <c r="AD548" s="43"/>
      <c r="AE548" s="43"/>
      <c r="AF548" s="4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</row>
    <row r="549" spans="1:43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A549" s="43"/>
      <c r="AB549" s="43"/>
      <c r="AC549" s="43"/>
      <c r="AD549" s="43"/>
      <c r="AE549" s="43"/>
      <c r="AF549" s="4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</row>
    <row r="550" spans="1:43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A550" s="43"/>
      <c r="AB550" s="43"/>
      <c r="AC550" s="43"/>
      <c r="AD550" s="43"/>
      <c r="AE550" s="43"/>
      <c r="AF550" s="4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</row>
    <row r="551" spans="1:43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A551" s="43"/>
      <c r="AB551" s="43"/>
      <c r="AC551" s="43"/>
      <c r="AD551" s="43"/>
      <c r="AE551" s="43"/>
      <c r="AF551" s="4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</row>
    <row r="552" spans="1:43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A552" s="43"/>
      <c r="AB552" s="43"/>
      <c r="AC552" s="43"/>
      <c r="AD552" s="43"/>
      <c r="AE552" s="43"/>
      <c r="AF552" s="4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</row>
    <row r="553" spans="1:43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A553" s="43"/>
      <c r="AB553" s="43"/>
      <c r="AC553" s="43"/>
      <c r="AD553" s="43"/>
      <c r="AE553" s="43"/>
      <c r="AF553" s="4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</row>
    <row r="554" spans="1:43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A554" s="43"/>
      <c r="AB554" s="43"/>
      <c r="AC554" s="43"/>
      <c r="AD554" s="43"/>
      <c r="AE554" s="43"/>
      <c r="AF554" s="4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</row>
    <row r="555" spans="1:43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A555" s="43"/>
      <c r="AB555" s="43"/>
      <c r="AC555" s="43"/>
      <c r="AD555" s="43"/>
      <c r="AE555" s="43"/>
      <c r="AF555" s="4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</row>
    <row r="556" spans="1:43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A556" s="43"/>
      <c r="AB556" s="43"/>
      <c r="AC556" s="43"/>
      <c r="AD556" s="43"/>
      <c r="AE556" s="43"/>
      <c r="AF556" s="4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</row>
    <row r="557" spans="1:43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A557" s="43"/>
      <c r="AB557" s="43"/>
      <c r="AC557" s="43"/>
      <c r="AD557" s="43"/>
      <c r="AE557" s="43"/>
      <c r="AF557" s="4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</row>
    <row r="558" spans="1:43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A558" s="43"/>
      <c r="AB558" s="43"/>
      <c r="AC558" s="43"/>
      <c r="AD558" s="43"/>
      <c r="AE558" s="43"/>
      <c r="AF558" s="4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</row>
    <row r="559" spans="1:43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A559" s="43"/>
      <c r="AB559" s="43"/>
      <c r="AC559" s="43"/>
      <c r="AD559" s="43"/>
      <c r="AE559" s="43"/>
      <c r="AF559" s="4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</row>
    <row r="560" spans="1:43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A560" s="43"/>
      <c r="AB560" s="43"/>
      <c r="AC560" s="43"/>
      <c r="AD560" s="43"/>
      <c r="AE560" s="43"/>
      <c r="AF560" s="4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</row>
    <row r="561" spans="1:43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A561" s="43"/>
      <c r="AB561" s="43"/>
      <c r="AC561" s="43"/>
      <c r="AD561" s="43"/>
      <c r="AE561" s="43"/>
      <c r="AF561" s="4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</row>
    <row r="562" spans="1:43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A562" s="43"/>
      <c r="AB562" s="43"/>
      <c r="AC562" s="43"/>
      <c r="AD562" s="43"/>
      <c r="AE562" s="43"/>
      <c r="AF562" s="4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</row>
    <row r="563" spans="1:43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A563" s="43"/>
      <c r="AB563" s="43"/>
      <c r="AC563" s="43"/>
      <c r="AD563" s="43"/>
      <c r="AE563" s="43"/>
      <c r="AF563" s="4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</row>
    <row r="564" spans="1:43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A564" s="43"/>
      <c r="AB564" s="43"/>
      <c r="AC564" s="43"/>
      <c r="AD564" s="43"/>
      <c r="AE564" s="43"/>
      <c r="AF564" s="4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</row>
    <row r="565" spans="1:43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A565" s="43"/>
      <c r="AB565" s="43"/>
      <c r="AC565" s="43"/>
      <c r="AD565" s="43"/>
      <c r="AE565" s="43"/>
      <c r="AF565" s="4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</row>
    <row r="566" spans="1:43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</row>
    <row r="567" spans="1:43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</row>
    <row r="568" spans="1:43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</row>
    <row r="569" spans="1:43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</row>
    <row r="570" spans="1:43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</row>
    <row r="571" spans="1:43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</row>
    <row r="572" spans="1:43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</row>
    <row r="573" spans="1:43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</row>
    <row r="574" spans="1:43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</row>
    <row r="575" spans="1:43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</row>
    <row r="576" spans="1:43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style="27" customWidth="1"/>
    <col min="3" max="3" width="66.625" style="27" customWidth="1"/>
    <col min="4" max="4" width="43.1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41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1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3.5" customHeight="1" thickBot="1" x14ac:dyDescent="0.25">
      <c r="A53" s="2"/>
      <c r="B53" s="292"/>
      <c r="C53" s="76">
        <f>'Participant 1'!C53</f>
        <v>0</v>
      </c>
      <c r="D53" s="229"/>
      <c r="E53" s="23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33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3.5" customHeight="1" x14ac:dyDescent="0.2">
      <c r="A55" s="2"/>
      <c r="B55" s="292"/>
      <c r="C55" s="76">
        <f>'Participant 1'!C55</f>
        <v>0</v>
      </c>
      <c r="D55" s="233"/>
      <c r="E55" s="33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3.5" customHeight="1" x14ac:dyDescent="0.2">
      <c r="A56" s="2"/>
      <c r="B56" s="292"/>
      <c r="C56" s="77" t="str">
        <f>'Participant 1'!C56</f>
        <v>Considerations</v>
      </c>
      <c r="D56" s="233"/>
      <c r="E56" s="33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33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33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33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3.5" customHeight="1" thickBot="1" x14ac:dyDescent="0.25">
      <c r="A60" s="2"/>
      <c r="B60" s="292"/>
      <c r="C60" s="77">
        <f>'Participant 1'!C60</f>
        <v>0</v>
      </c>
      <c r="D60" s="234"/>
      <c r="E60" s="33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27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s="43" customFormat="1" ht="13.5" customHeight="1" x14ac:dyDescent="0.2">
      <c r="A62" s="2"/>
      <c r="B62" s="292"/>
      <c r="C62" s="80">
        <f>'Participant 1'!C62</f>
        <v>0</v>
      </c>
      <c r="D62" s="233"/>
      <c r="E62" s="27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278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27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278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27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s="43" customFormat="1" ht="13.5" customHeight="1" x14ac:dyDescent="0.2">
      <c r="A67" s="2"/>
      <c r="B67" s="292"/>
      <c r="C67" s="80">
        <f>'Participant 1'!C67</f>
        <v>0</v>
      </c>
      <c r="D67" s="233"/>
      <c r="E67" s="278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3.5" customHeight="1" thickBot="1" x14ac:dyDescent="0.25">
      <c r="A68" s="2"/>
      <c r="B68" s="292"/>
      <c r="C68" s="79">
        <f>'Participant 1'!C68</f>
        <v>0</v>
      </c>
      <c r="D68" s="234"/>
      <c r="E68" s="27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3.5" customHeight="1" x14ac:dyDescent="0.2">
      <c r="A69" s="2"/>
      <c r="B69" s="212"/>
      <c r="C69" s="287"/>
      <c r="D69" s="287"/>
      <c r="E69" s="29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21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 x14ac:dyDescent="0.2">
      <c r="A122" s="2"/>
      <c r="B122" s="292"/>
      <c r="C122" s="76">
        <f>'Participant 1'!C122</f>
        <v>0</v>
      </c>
      <c r="D122" s="294"/>
      <c r="E122" s="29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3.5" customHeight="1" x14ac:dyDescent="0.2">
      <c r="A123" s="2"/>
      <c r="B123" s="292"/>
      <c r="C123" s="77" t="str">
        <f>'Participant 1'!C123</f>
        <v>Considerations:</v>
      </c>
      <c r="D123" s="294"/>
      <c r="E123" s="29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94"/>
      <c r="E124" s="29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94"/>
      <c r="E125" s="29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94"/>
      <c r="E126" s="29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94"/>
      <c r="E127" s="296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3.5" customHeight="1" thickBot="1" x14ac:dyDescent="0.25">
      <c r="A128" s="2"/>
      <c r="B128" s="292"/>
      <c r="C128" s="79">
        <f>'Participant 1'!C136</f>
        <v>0</v>
      </c>
      <c r="D128" s="295"/>
      <c r="E128" s="29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51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s="43" customFormat="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</row>
    <row r="138" spans="1:51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</row>
    <row r="139" spans="1:51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</row>
    <row r="140" spans="1:51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</row>
    <row r="141" spans="1:51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</row>
    <row r="142" spans="1:51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</row>
    <row r="143" spans="1:51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</row>
    <row r="144" spans="1:51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</row>
    <row r="145" spans="1:41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1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1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3.5" customHeight="1" x14ac:dyDescent="0.2">
      <c r="A275" s="2"/>
      <c r="B275" s="210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3.5" customHeight="1" x14ac:dyDescent="0.2">
      <c r="A276" s="2"/>
      <c r="B276" s="211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3.5" customHeight="1" x14ac:dyDescent="0.2">
      <c r="A277" s="2"/>
      <c r="B277" s="211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3.5" customHeight="1" x14ac:dyDescent="0.2">
      <c r="A278" s="2"/>
      <c r="B278" s="211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3.5" customHeight="1" x14ac:dyDescent="0.2">
      <c r="A279" s="2"/>
      <c r="B279" s="211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3.5" customHeight="1" x14ac:dyDescent="0.2">
      <c r="A280" s="2"/>
      <c r="B280" s="211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3.5" customHeight="1" x14ac:dyDescent="0.2">
      <c r="A281" s="2"/>
      <c r="B281" s="211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3.5" customHeight="1" thickBot="1" x14ac:dyDescent="0.25">
      <c r="A282" s="2"/>
      <c r="B282" s="211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3.5" customHeight="1" x14ac:dyDescent="0.2">
      <c r="A283" s="2"/>
      <c r="B283" s="211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3.5" customHeight="1" x14ac:dyDescent="0.2">
      <c r="A284" s="2"/>
      <c r="B284" s="211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3.5" customHeight="1" x14ac:dyDescent="0.2">
      <c r="A285" s="2"/>
      <c r="B285" s="211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3.5" customHeight="1" x14ac:dyDescent="0.2">
      <c r="A286" s="2"/>
      <c r="B286" s="211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3.5" customHeight="1" x14ac:dyDescent="0.2">
      <c r="A287" s="2"/>
      <c r="B287" s="211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3.5" customHeight="1" x14ac:dyDescent="0.2">
      <c r="A288" s="2"/>
      <c r="B288" s="211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3.5" customHeight="1" x14ac:dyDescent="0.2">
      <c r="A289" s="2"/>
      <c r="B289" s="211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3.5" customHeight="1" thickBot="1" x14ac:dyDescent="0.25">
      <c r="A290" s="2"/>
      <c r="B290" s="211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3.5" customHeight="1" x14ac:dyDescent="0.2">
      <c r="A291" s="2"/>
      <c r="B291" s="211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3.5" customHeight="1" x14ac:dyDescent="0.2">
      <c r="A292" s="2"/>
      <c r="B292" s="211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3.5" customHeight="1" x14ac:dyDescent="0.2">
      <c r="A293" s="2"/>
      <c r="B293" s="211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3.5" customHeight="1" x14ac:dyDescent="0.2">
      <c r="A294" s="2"/>
      <c r="B294" s="211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3.5" customHeight="1" x14ac:dyDescent="0.2">
      <c r="A295" s="2"/>
      <c r="B295" s="211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3.5" customHeight="1" x14ac:dyDescent="0.2">
      <c r="A296" s="2"/>
      <c r="B296" s="211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3.5" customHeight="1" x14ac:dyDescent="0.2">
      <c r="A297" s="2"/>
      <c r="B297" s="211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3.5" customHeight="1" thickBot="1" x14ac:dyDescent="0.25">
      <c r="A298" s="2"/>
      <c r="B298" s="211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3.5" customHeight="1" x14ac:dyDescent="0.2">
      <c r="A299" s="2"/>
      <c r="B299" s="211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3.5" customHeight="1" x14ac:dyDescent="0.2">
      <c r="A300" s="2"/>
      <c r="B300" s="211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3.5" customHeight="1" x14ac:dyDescent="0.2">
      <c r="A301" s="2"/>
      <c r="B301" s="211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3.5" customHeight="1" x14ac:dyDescent="0.2">
      <c r="A302" s="2"/>
      <c r="B302" s="211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3.5" customHeight="1" x14ac:dyDescent="0.2">
      <c r="A303" s="2"/>
      <c r="B303" s="211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3.5" customHeight="1" x14ac:dyDescent="0.2">
      <c r="A304" s="2"/>
      <c r="B304" s="211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3.5" customHeight="1" x14ac:dyDescent="0.2">
      <c r="A305" s="2"/>
      <c r="B305" s="211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3.5" customHeight="1" thickBot="1" x14ac:dyDescent="0.25">
      <c r="A306" s="2"/>
      <c r="B306" s="227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</row>
    <row r="333" spans="1:41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</row>
    <row r="341" spans="1:41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</row>
    <row r="342" spans="1:41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</row>
    <row r="343" spans="1:41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</row>
    <row r="344" spans="1:41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</row>
    <row r="345" spans="1:41" s="3" customFormat="1" ht="13.5" customHeight="1" x14ac:dyDescent="0.2">
      <c r="A345" s="2"/>
      <c r="B345" s="83"/>
      <c r="C345" s="83"/>
      <c r="D345" s="84"/>
      <c r="E345" s="8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1" s="3" customFormat="1" ht="13.5" customHeight="1" x14ac:dyDescent="0.2">
      <c r="A346" s="2"/>
      <c r="B346" s="83"/>
      <c r="C346" s="83"/>
      <c r="D346" s="84"/>
      <c r="E346" s="8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1" s="3" customFormat="1" ht="13.5" customHeight="1" x14ac:dyDescent="0.2">
      <c r="A347" s="2"/>
      <c r="B347" s="83"/>
      <c r="C347" s="83"/>
      <c r="D347" s="84"/>
      <c r="E347" s="8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1" s="3" customFormat="1" ht="13.5" customHeight="1" x14ac:dyDescent="0.2">
      <c r="A348" s="2"/>
      <c r="B348" s="83"/>
      <c r="C348" s="83"/>
      <c r="D348" s="84"/>
      <c r="E348" s="8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1" s="3" customFormat="1" ht="13.5" customHeight="1" x14ac:dyDescent="0.2">
      <c r="A349" s="2"/>
      <c r="B349" s="83"/>
      <c r="C349" s="83"/>
      <c r="D349" s="84"/>
      <c r="E349" s="8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1" s="3" customFormat="1" ht="13.5" customHeight="1" x14ac:dyDescent="0.2">
      <c r="A350" s="2"/>
      <c r="B350" s="83"/>
      <c r="C350" s="83"/>
      <c r="D350" s="84"/>
      <c r="E350" s="8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1" s="3" customFormat="1" ht="13.5" customHeight="1" x14ac:dyDescent="0.2">
      <c r="A351" s="2"/>
      <c r="B351" s="83"/>
      <c r="C351" s="83"/>
      <c r="D351" s="84"/>
      <c r="E351" s="8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1" s="3" customFormat="1" ht="13.5" customHeight="1" x14ac:dyDescent="0.2">
      <c r="A352" s="2"/>
      <c r="B352" s="83"/>
      <c r="C352" s="83"/>
      <c r="D352" s="84"/>
      <c r="E352" s="8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83"/>
      <c r="C353" s="83"/>
      <c r="D353" s="84"/>
      <c r="E353" s="8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83"/>
      <c r="C354" s="83"/>
      <c r="D354" s="84"/>
      <c r="E354" s="8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83"/>
      <c r="C355" s="83"/>
      <c r="D355" s="84"/>
      <c r="E355" s="8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83"/>
      <c r="C356" s="83"/>
      <c r="D356" s="84"/>
      <c r="E356" s="8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83"/>
      <c r="C357" s="83"/>
      <c r="D357" s="84"/>
      <c r="E357" s="8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83"/>
      <c r="C358" s="83"/>
      <c r="D358" s="84"/>
      <c r="E358" s="8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83"/>
      <c r="C359" s="83"/>
      <c r="D359" s="84"/>
      <c r="E359" s="8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83"/>
      <c r="C360" s="83"/>
      <c r="D360" s="84"/>
      <c r="E360" s="8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83"/>
      <c r="C361" s="83"/>
      <c r="D361" s="84"/>
      <c r="E361" s="8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83"/>
      <c r="C362" s="83"/>
      <c r="D362" s="84"/>
      <c r="E362" s="8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83"/>
      <c r="C363" s="83"/>
      <c r="D363" s="84"/>
      <c r="E363" s="8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83"/>
      <c r="C364" s="83"/>
      <c r="D364" s="84"/>
      <c r="E364" s="8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83"/>
      <c r="C365" s="83"/>
      <c r="D365" s="84"/>
      <c r="E365" s="8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83"/>
      <c r="C366" s="83"/>
      <c r="D366" s="84"/>
      <c r="E366" s="8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83"/>
      <c r="C367" s="83"/>
      <c r="D367" s="84"/>
      <c r="E367" s="8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83"/>
      <c r="C368" s="83"/>
      <c r="D368" s="84"/>
      <c r="E368" s="8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41" s="3" customFormat="1" ht="13.5" customHeight="1" x14ac:dyDescent="0.2">
      <c r="A369" s="2"/>
      <c r="B369" s="83"/>
      <c r="C369" s="83"/>
      <c r="D369" s="84"/>
      <c r="E369" s="8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41" s="3" customFormat="1" ht="13.5" customHeight="1" x14ac:dyDescent="0.2">
      <c r="A370" s="2"/>
      <c r="B370" s="83"/>
      <c r="C370" s="83"/>
      <c r="D370" s="84"/>
      <c r="E370" s="8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41" s="3" customFormat="1" ht="13.5" customHeight="1" x14ac:dyDescent="0.2">
      <c r="A371" s="2"/>
      <c r="B371" s="83"/>
      <c r="C371" s="83"/>
      <c r="D371" s="84"/>
      <c r="E371" s="8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41" s="3" customFormat="1" ht="13.5" customHeight="1" x14ac:dyDescent="0.2">
      <c r="A372" s="2"/>
      <c r="B372" s="83"/>
      <c r="C372" s="83"/>
      <c r="D372" s="84"/>
      <c r="E372" s="8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41" ht="13.5" customHeight="1" x14ac:dyDescent="0.2">
      <c r="A373" s="2"/>
      <c r="B373" s="86"/>
      <c r="C373" s="86"/>
      <c r="D373" s="87"/>
      <c r="E373" s="8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3.5" customHeight="1" x14ac:dyDescent="0.2">
      <c r="A374" s="2"/>
      <c r="B374" s="86"/>
      <c r="C374" s="86"/>
      <c r="D374" s="87"/>
      <c r="E374" s="8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3.5" customHeight="1" x14ac:dyDescent="0.2">
      <c r="A375" s="2"/>
      <c r="B375" s="86"/>
      <c r="C375" s="86"/>
      <c r="D375" s="87"/>
      <c r="E375" s="8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3.5" customHeight="1" x14ac:dyDescent="0.2">
      <c r="A376" s="2"/>
      <c r="B376" s="86"/>
      <c r="C376" s="86"/>
      <c r="D376" s="87"/>
      <c r="E376" s="8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3.5" customHeight="1" x14ac:dyDescent="0.2">
      <c r="A377" s="2"/>
      <c r="B377" s="86"/>
      <c r="C377" s="86"/>
      <c r="D377" s="87"/>
      <c r="E377" s="8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3.5" customHeight="1" x14ac:dyDescent="0.2">
      <c r="A378" s="2"/>
      <c r="B378" s="86"/>
      <c r="C378" s="86"/>
      <c r="D378" s="87"/>
      <c r="E378" s="8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3.5" customHeight="1" x14ac:dyDescent="0.2">
      <c r="A379" s="2"/>
      <c r="B379" s="86"/>
      <c r="C379" s="86"/>
      <c r="D379" s="87"/>
      <c r="E379" s="8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3.5" customHeight="1" x14ac:dyDescent="0.2">
      <c r="A380" s="2"/>
      <c r="B380" s="86"/>
      <c r="C380" s="86"/>
      <c r="D380" s="87"/>
      <c r="E380" s="8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3.5" customHeight="1" x14ac:dyDescent="0.2">
      <c r="A381" s="2"/>
      <c r="B381" s="86"/>
      <c r="C381" s="86"/>
      <c r="D381" s="87"/>
      <c r="E381" s="8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3.5" customHeight="1" x14ac:dyDescent="0.2">
      <c r="A382" s="2"/>
      <c r="B382" s="86"/>
      <c r="C382" s="86"/>
      <c r="D382" s="87"/>
      <c r="E382" s="8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3.5" customHeight="1" x14ac:dyDescent="0.2">
      <c r="A383" s="2"/>
      <c r="B383" s="86"/>
      <c r="C383" s="86"/>
      <c r="D383" s="87"/>
      <c r="E383" s="8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3.5" customHeight="1" x14ac:dyDescent="0.2">
      <c r="A384" s="2"/>
      <c r="B384" s="86"/>
      <c r="C384" s="86"/>
      <c r="D384" s="87"/>
      <c r="E384" s="8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3.5" customHeight="1" x14ac:dyDescent="0.2">
      <c r="A385" s="2"/>
      <c r="B385" s="86"/>
      <c r="C385" s="86"/>
      <c r="D385" s="87"/>
      <c r="E385" s="8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3.5" customHeight="1" x14ac:dyDescent="0.2">
      <c r="A386" s="2"/>
      <c r="B386" s="86"/>
      <c r="C386" s="86"/>
      <c r="D386" s="87"/>
      <c r="E386" s="8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3.5" customHeight="1" x14ac:dyDescent="0.2">
      <c r="A387" s="2"/>
      <c r="B387" s="86"/>
      <c r="C387" s="86"/>
      <c r="D387" s="87"/>
      <c r="E387" s="8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3.5" customHeight="1" x14ac:dyDescent="0.2">
      <c r="A388" s="2"/>
      <c r="B388" s="86"/>
      <c r="C388" s="86"/>
      <c r="D388" s="87"/>
      <c r="E388" s="8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3.5" customHeight="1" x14ac:dyDescent="0.2">
      <c r="A389" s="2"/>
      <c r="B389" s="86"/>
      <c r="C389" s="86"/>
      <c r="D389" s="87"/>
      <c r="E389" s="8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3.5" customHeight="1" x14ac:dyDescent="0.2">
      <c r="A390" s="2"/>
      <c r="B390" s="86"/>
      <c r="C390" s="86"/>
      <c r="D390" s="87"/>
      <c r="E390" s="8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3.5" customHeight="1" x14ac:dyDescent="0.2">
      <c r="A391" s="2"/>
      <c r="B391" s="86"/>
      <c r="C391" s="86"/>
      <c r="D391" s="87"/>
      <c r="E391" s="8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3.5" customHeight="1" x14ac:dyDescent="0.2">
      <c r="A392" s="2"/>
      <c r="B392" s="86"/>
      <c r="C392" s="86"/>
      <c r="D392" s="87"/>
      <c r="E392" s="8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3.5" customHeight="1" x14ac:dyDescent="0.2">
      <c r="A393" s="2"/>
      <c r="B393" s="86"/>
      <c r="C393" s="86"/>
      <c r="D393" s="87"/>
      <c r="E393" s="8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3.5" customHeight="1" x14ac:dyDescent="0.2">
      <c r="A394" s="2"/>
      <c r="B394" s="86"/>
      <c r="C394" s="86"/>
      <c r="D394" s="87"/>
      <c r="E394" s="8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3.5" customHeight="1" x14ac:dyDescent="0.2">
      <c r="A395" s="2"/>
      <c r="B395" s="86"/>
      <c r="C395" s="86"/>
      <c r="D395" s="87"/>
      <c r="E395" s="8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3.5" customHeight="1" x14ac:dyDescent="0.2">
      <c r="A396" s="2"/>
      <c r="B396" s="86"/>
      <c r="C396" s="86"/>
      <c r="D396" s="87"/>
      <c r="E396" s="8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3.5" customHeight="1" x14ac:dyDescent="0.2">
      <c r="A397" s="2"/>
      <c r="B397" s="86"/>
      <c r="C397" s="86"/>
      <c r="D397" s="87"/>
      <c r="E397" s="8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3.5" customHeight="1" x14ac:dyDescent="0.2">
      <c r="A398" s="2"/>
      <c r="B398" s="86"/>
      <c r="C398" s="86"/>
      <c r="D398" s="87"/>
      <c r="E398" s="8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3.5" customHeight="1" x14ac:dyDescent="0.2">
      <c r="A399" s="2"/>
      <c r="B399" s="86"/>
      <c r="C399" s="86"/>
      <c r="D399" s="87"/>
      <c r="E399" s="8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3.5" customHeight="1" x14ac:dyDescent="0.2">
      <c r="A400" s="2"/>
      <c r="B400" s="86"/>
      <c r="C400" s="86"/>
      <c r="D400" s="87"/>
      <c r="E400" s="8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3.5" customHeight="1" x14ac:dyDescent="0.2">
      <c r="A401" s="2"/>
      <c r="B401" s="86"/>
      <c r="C401" s="86"/>
      <c r="D401" s="87"/>
      <c r="E401" s="8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3.5" customHeight="1" x14ac:dyDescent="0.2">
      <c r="A402" s="2"/>
      <c r="B402" s="86"/>
      <c r="C402" s="86"/>
      <c r="D402" s="87"/>
      <c r="E402" s="8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3.5" customHeight="1" x14ac:dyDescent="0.2">
      <c r="A403" s="2"/>
      <c r="B403" s="86"/>
      <c r="C403" s="86"/>
      <c r="D403" s="87"/>
      <c r="E403" s="8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3.5" customHeight="1" x14ac:dyDescent="0.2">
      <c r="A404" s="2"/>
      <c r="B404" s="86"/>
      <c r="C404" s="86"/>
      <c r="D404" s="87"/>
      <c r="E404" s="8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3.5" customHeight="1" x14ac:dyDescent="0.2">
      <c r="A405" s="2"/>
      <c r="B405" s="86"/>
      <c r="C405" s="86"/>
      <c r="D405" s="87"/>
      <c r="E405" s="8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3.5" customHeight="1" x14ac:dyDescent="0.2">
      <c r="A406" s="2"/>
      <c r="B406" s="86"/>
      <c r="C406" s="86"/>
      <c r="D406" s="87"/>
      <c r="E406" s="8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3.5" customHeight="1" x14ac:dyDescent="0.2">
      <c r="A407" s="2"/>
      <c r="B407" s="86"/>
      <c r="C407" s="86"/>
      <c r="D407" s="87"/>
      <c r="E407" s="8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3.5" customHeight="1" x14ac:dyDescent="0.2">
      <c r="A408" s="2"/>
      <c r="B408" s="86"/>
      <c r="C408" s="86"/>
      <c r="D408" s="87"/>
      <c r="E408" s="8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3.5" customHeight="1" x14ac:dyDescent="0.2">
      <c r="A409" s="2"/>
      <c r="B409" s="86"/>
      <c r="C409" s="86"/>
      <c r="D409" s="87"/>
      <c r="E409" s="8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3.5" customHeight="1" x14ac:dyDescent="0.2">
      <c r="A410" s="2"/>
      <c r="B410" s="86"/>
      <c r="C410" s="86"/>
      <c r="D410" s="87"/>
      <c r="E410" s="8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3.5" customHeight="1" x14ac:dyDescent="0.2">
      <c r="A411" s="2"/>
      <c r="B411" s="86"/>
      <c r="C411" s="86"/>
      <c r="D411" s="87"/>
      <c r="E411" s="8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3.5" customHeight="1" x14ac:dyDescent="0.2">
      <c r="A412" s="2"/>
      <c r="B412" s="86"/>
      <c r="C412" s="86"/>
      <c r="D412" s="87"/>
      <c r="E412" s="8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3.5" customHeight="1" x14ac:dyDescent="0.2">
      <c r="A413" s="2"/>
      <c r="B413" s="86"/>
      <c r="C413" s="86"/>
      <c r="D413" s="87"/>
      <c r="E413" s="8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3.5" customHeight="1" x14ac:dyDescent="0.2">
      <c r="A414" s="2"/>
      <c r="B414" s="86"/>
      <c r="C414" s="86"/>
      <c r="D414" s="87"/>
      <c r="E414" s="8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3.5" customHeight="1" x14ac:dyDescent="0.2">
      <c r="A415" s="2"/>
      <c r="B415" s="86"/>
      <c r="C415" s="86"/>
      <c r="D415" s="87"/>
      <c r="E415" s="8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3.5" customHeight="1" x14ac:dyDescent="0.2">
      <c r="A416" s="2"/>
      <c r="B416" s="86"/>
      <c r="C416" s="86"/>
      <c r="D416" s="87"/>
      <c r="E416" s="8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3.5" customHeight="1" x14ac:dyDescent="0.2">
      <c r="A417" s="2"/>
      <c r="B417" s="86"/>
      <c r="C417" s="86"/>
      <c r="D417" s="87"/>
      <c r="E417" s="8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3.5" customHeight="1" x14ac:dyDescent="0.2">
      <c r="A418" s="2"/>
      <c r="B418" s="86"/>
      <c r="C418" s="86"/>
      <c r="D418" s="87"/>
      <c r="E418" s="8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3.5" customHeight="1" x14ac:dyDescent="0.2">
      <c r="A419" s="2"/>
      <c r="B419" s="86"/>
      <c r="C419" s="86"/>
      <c r="D419" s="87"/>
      <c r="E419" s="8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3.5" customHeight="1" x14ac:dyDescent="0.2">
      <c r="A420" s="2"/>
      <c r="B420" s="86"/>
      <c r="C420" s="86"/>
      <c r="D420" s="87"/>
      <c r="E420" s="8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3.5" customHeight="1" x14ac:dyDescent="0.2">
      <c r="A421" s="2"/>
      <c r="B421" s="86"/>
      <c r="C421" s="86"/>
      <c r="D421" s="87"/>
      <c r="E421" s="8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3.5" customHeight="1" x14ac:dyDescent="0.2">
      <c r="A422" s="2"/>
      <c r="B422" s="86"/>
      <c r="C422" s="86"/>
      <c r="D422" s="87"/>
      <c r="E422" s="8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3.5" customHeight="1" x14ac:dyDescent="0.2">
      <c r="A423" s="2"/>
      <c r="B423" s="86"/>
      <c r="C423" s="86"/>
      <c r="D423" s="87"/>
      <c r="E423" s="8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3.5" customHeight="1" x14ac:dyDescent="0.2">
      <c r="A424" s="2"/>
      <c r="B424" s="86"/>
      <c r="C424" s="86"/>
      <c r="D424" s="87"/>
      <c r="E424" s="8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3.5" customHeight="1" x14ac:dyDescent="0.2">
      <c r="A425" s="2"/>
      <c r="B425" s="86"/>
      <c r="C425" s="86"/>
      <c r="D425" s="87"/>
      <c r="E425" s="8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3.5" customHeight="1" x14ac:dyDescent="0.2">
      <c r="A426" s="2"/>
      <c r="B426" s="86"/>
      <c r="C426" s="86"/>
      <c r="D426" s="87"/>
      <c r="E426" s="8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3.5" customHeight="1" x14ac:dyDescent="0.2">
      <c r="A427" s="2"/>
      <c r="B427" s="86"/>
      <c r="C427" s="86"/>
      <c r="D427" s="87"/>
      <c r="E427" s="8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3.5" customHeight="1" x14ac:dyDescent="0.2">
      <c r="A428" s="2"/>
      <c r="B428" s="86"/>
      <c r="C428" s="86"/>
      <c r="D428" s="87"/>
      <c r="E428" s="8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3.5" customHeight="1" x14ac:dyDescent="0.2">
      <c r="A429" s="2"/>
      <c r="B429" s="86"/>
      <c r="C429" s="86"/>
      <c r="D429" s="87"/>
      <c r="E429" s="8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3.5" customHeight="1" x14ac:dyDescent="0.2">
      <c r="A430" s="2"/>
      <c r="B430" s="86"/>
      <c r="C430" s="86"/>
      <c r="D430" s="87"/>
      <c r="E430" s="8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3.5" customHeight="1" x14ac:dyDescent="0.2">
      <c r="A431" s="2"/>
      <c r="B431" s="86"/>
      <c r="C431" s="86"/>
      <c r="D431" s="87"/>
      <c r="E431" s="8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3.5" customHeight="1" x14ac:dyDescent="0.2">
      <c r="A432" s="2"/>
      <c r="B432" s="86"/>
      <c r="C432" s="86"/>
      <c r="D432" s="87"/>
      <c r="E432" s="8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3.5" customHeight="1" x14ac:dyDescent="0.2">
      <c r="A433" s="2"/>
      <c r="B433" s="86"/>
      <c r="C433" s="86"/>
      <c r="D433" s="87"/>
      <c r="E433" s="8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3.5" customHeight="1" x14ac:dyDescent="0.2">
      <c r="A434" s="2"/>
      <c r="B434" s="86"/>
      <c r="C434" s="86"/>
      <c r="D434" s="87"/>
      <c r="E434" s="8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3.5" customHeight="1" x14ac:dyDescent="0.2">
      <c r="A435" s="2"/>
      <c r="B435" s="86"/>
      <c r="C435" s="86"/>
      <c r="D435" s="87"/>
      <c r="E435" s="8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3.5" customHeight="1" x14ac:dyDescent="0.2">
      <c r="A436" s="2"/>
      <c r="B436" s="86"/>
      <c r="C436" s="86"/>
      <c r="D436" s="87"/>
      <c r="E436" s="8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3.5" customHeight="1" x14ac:dyDescent="0.2">
      <c r="A437" s="2"/>
      <c r="B437" s="86"/>
      <c r="C437" s="86"/>
      <c r="D437" s="87"/>
      <c r="E437" s="8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3.5" customHeight="1" x14ac:dyDescent="0.2">
      <c r="A438" s="2"/>
      <c r="B438" s="86"/>
      <c r="C438" s="86"/>
      <c r="D438" s="87"/>
      <c r="E438" s="8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3.5" customHeight="1" x14ac:dyDescent="0.2">
      <c r="A439" s="2"/>
      <c r="B439" s="86"/>
      <c r="C439" s="86"/>
      <c r="D439" s="87"/>
      <c r="E439" s="8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3.5" customHeight="1" x14ac:dyDescent="0.2">
      <c r="A440" s="2"/>
      <c r="B440" s="86"/>
      <c r="C440" s="86"/>
      <c r="D440" s="87"/>
      <c r="E440" s="8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3.5" customHeight="1" x14ac:dyDescent="0.2">
      <c r="A441" s="2"/>
      <c r="B441" s="86"/>
      <c r="C441" s="86"/>
      <c r="D441" s="87"/>
      <c r="E441" s="8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3.5" customHeight="1" x14ac:dyDescent="0.2">
      <c r="A442" s="2"/>
      <c r="B442" s="86"/>
      <c r="C442" s="86"/>
      <c r="D442" s="87"/>
      <c r="E442" s="8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3.5" customHeight="1" x14ac:dyDescent="0.2">
      <c r="A443" s="2"/>
      <c r="B443" s="86"/>
      <c r="C443" s="86"/>
      <c r="D443" s="87"/>
      <c r="E443" s="8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3.5" customHeight="1" x14ac:dyDescent="0.2">
      <c r="A444" s="2"/>
      <c r="B444" s="86"/>
      <c r="C444" s="86"/>
      <c r="D444" s="87"/>
      <c r="E444" s="8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3.5" customHeight="1" x14ac:dyDescent="0.2">
      <c r="A445" s="2"/>
      <c r="B445" s="86"/>
      <c r="C445" s="86"/>
      <c r="D445" s="87"/>
      <c r="E445" s="8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3.5" customHeight="1" x14ac:dyDescent="0.2">
      <c r="A446" s="2"/>
      <c r="B446" s="86"/>
      <c r="C446" s="86"/>
      <c r="D446" s="87"/>
      <c r="E446" s="8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3.5" customHeight="1" x14ac:dyDescent="0.2">
      <c r="A447" s="2"/>
      <c r="B447" s="86"/>
      <c r="C447" s="86"/>
      <c r="D447" s="87"/>
      <c r="E447" s="8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3.5" customHeight="1" x14ac:dyDescent="0.2">
      <c r="A448" s="2"/>
      <c r="B448" s="86"/>
      <c r="C448" s="86"/>
      <c r="D448" s="87"/>
      <c r="E448" s="8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3.5" customHeight="1" x14ac:dyDescent="0.2">
      <c r="A449" s="2"/>
      <c r="B449" s="86"/>
      <c r="C449" s="86"/>
      <c r="D449" s="87"/>
      <c r="E449" s="8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3.5" customHeight="1" x14ac:dyDescent="0.2">
      <c r="A450" s="2"/>
      <c r="B450" s="86"/>
      <c r="C450" s="86"/>
      <c r="D450" s="87"/>
      <c r="E450" s="8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3.5" customHeight="1" x14ac:dyDescent="0.2">
      <c r="A451" s="2"/>
      <c r="B451" s="86"/>
      <c r="C451" s="86"/>
      <c r="D451" s="87"/>
      <c r="E451" s="8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3.5" customHeight="1" x14ac:dyDescent="0.2">
      <c r="A452" s="2"/>
      <c r="B452" s="86"/>
      <c r="C452" s="86"/>
      <c r="D452" s="87"/>
      <c r="E452" s="8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3.5" customHeight="1" x14ac:dyDescent="0.2">
      <c r="A453" s="2"/>
      <c r="B453" s="86"/>
      <c r="C453" s="86"/>
      <c r="D453" s="87"/>
      <c r="E453" s="8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3.5" customHeight="1" x14ac:dyDescent="0.2">
      <c r="A454" s="2"/>
      <c r="B454" s="86"/>
      <c r="C454" s="86"/>
      <c r="D454" s="87"/>
      <c r="E454" s="8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3.5" customHeight="1" x14ac:dyDescent="0.2">
      <c r="A455" s="2"/>
      <c r="B455" s="86"/>
      <c r="C455" s="86"/>
      <c r="D455" s="87"/>
      <c r="E455" s="8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3.5" customHeight="1" x14ac:dyDescent="0.2">
      <c r="A456" s="2"/>
      <c r="B456" s="86"/>
      <c r="C456" s="86"/>
      <c r="D456" s="87"/>
      <c r="E456" s="8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3.5" customHeight="1" x14ac:dyDescent="0.2">
      <c r="A457" s="2"/>
      <c r="B457" s="86"/>
      <c r="C457" s="86"/>
      <c r="D457" s="87"/>
      <c r="E457" s="8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3.5" customHeight="1" x14ac:dyDescent="0.2">
      <c r="A458" s="2"/>
      <c r="B458" s="86"/>
      <c r="C458" s="86"/>
      <c r="D458" s="87"/>
      <c r="E458" s="8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3.5" customHeight="1" x14ac:dyDescent="0.2">
      <c r="A459" s="2"/>
      <c r="B459" s="86"/>
      <c r="C459" s="86"/>
      <c r="D459" s="87"/>
      <c r="E459" s="8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3.5" customHeight="1" x14ac:dyDescent="0.2">
      <c r="A460" s="2"/>
      <c r="B460" s="86"/>
      <c r="C460" s="86"/>
      <c r="D460" s="87"/>
      <c r="E460" s="8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3.5" customHeight="1" x14ac:dyDescent="0.2">
      <c r="A461" s="2"/>
      <c r="B461" s="86"/>
      <c r="C461" s="86"/>
      <c r="D461" s="87"/>
      <c r="E461" s="8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3.5" customHeight="1" x14ac:dyDescent="0.2">
      <c r="A462" s="2"/>
      <c r="B462" s="86"/>
      <c r="C462" s="86"/>
      <c r="D462" s="87"/>
      <c r="E462" s="8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3.5" customHeight="1" x14ac:dyDescent="0.2">
      <c r="A463" s="2"/>
      <c r="B463" s="86"/>
      <c r="C463" s="86"/>
      <c r="D463" s="87"/>
      <c r="E463" s="8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3.5" customHeight="1" x14ac:dyDescent="0.2">
      <c r="A464" s="2"/>
      <c r="B464" s="86"/>
      <c r="C464" s="86"/>
      <c r="D464" s="87"/>
      <c r="E464" s="8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3.5" customHeight="1" x14ac:dyDescent="0.2">
      <c r="A465" s="2"/>
      <c r="B465" s="86"/>
      <c r="C465" s="86"/>
      <c r="D465" s="87"/>
      <c r="E465" s="8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3.5" customHeight="1" x14ac:dyDescent="0.2">
      <c r="A466" s="2"/>
      <c r="B466" s="86"/>
      <c r="C466" s="86"/>
      <c r="D466" s="87"/>
      <c r="E466" s="8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3.5" customHeight="1" x14ac:dyDescent="0.2">
      <c r="A467" s="2"/>
      <c r="B467" s="86"/>
      <c r="C467" s="86"/>
      <c r="D467" s="87"/>
      <c r="E467" s="8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3.5" customHeight="1" x14ac:dyDescent="0.2">
      <c r="A468" s="2"/>
      <c r="B468" s="86"/>
      <c r="C468" s="86"/>
      <c r="D468" s="87"/>
      <c r="E468" s="8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3.5" customHeight="1" x14ac:dyDescent="0.2">
      <c r="A469" s="2"/>
      <c r="B469" s="86"/>
      <c r="C469" s="86"/>
      <c r="D469" s="87"/>
      <c r="E469" s="8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3.5" customHeight="1" x14ac:dyDescent="0.2">
      <c r="A470" s="2"/>
      <c r="B470" s="86"/>
      <c r="C470" s="86"/>
      <c r="D470" s="87"/>
      <c r="E470" s="8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3.5" customHeight="1" x14ac:dyDescent="0.2">
      <c r="A471" s="2"/>
      <c r="B471" s="86"/>
      <c r="C471" s="86"/>
      <c r="D471" s="87"/>
      <c r="E471" s="8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3.5" customHeight="1" x14ac:dyDescent="0.2">
      <c r="A472" s="2"/>
      <c r="B472" s="86"/>
      <c r="C472" s="86"/>
      <c r="D472" s="87"/>
      <c r="E472" s="8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3.5" customHeight="1" x14ac:dyDescent="0.2">
      <c r="A473" s="2"/>
      <c r="B473" s="86"/>
      <c r="C473" s="86"/>
      <c r="D473" s="87"/>
      <c r="E473" s="8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3.5" customHeight="1" x14ac:dyDescent="0.2">
      <c r="A474" s="2"/>
      <c r="B474" s="86"/>
      <c r="C474" s="86"/>
      <c r="D474" s="87"/>
      <c r="E474" s="8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3.5" customHeight="1" x14ac:dyDescent="0.2">
      <c r="A475" s="2"/>
      <c r="B475" s="86"/>
      <c r="C475" s="86"/>
      <c r="D475" s="87"/>
      <c r="E475" s="8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3.5" customHeight="1" x14ac:dyDescent="0.2">
      <c r="A476" s="2"/>
      <c r="B476" s="86"/>
      <c r="C476" s="86"/>
      <c r="D476" s="87"/>
      <c r="E476" s="8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3.5" customHeight="1" x14ac:dyDescent="0.2">
      <c r="A477" s="2"/>
      <c r="B477" s="86"/>
      <c r="C477" s="86"/>
      <c r="D477" s="87"/>
      <c r="E477" s="8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3.5" customHeight="1" x14ac:dyDescent="0.2">
      <c r="A478" s="2"/>
      <c r="B478" s="86"/>
      <c r="C478" s="86"/>
      <c r="D478" s="87"/>
      <c r="E478" s="8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3.5" customHeight="1" x14ac:dyDescent="0.2">
      <c r="A479" s="2"/>
      <c r="B479" s="86"/>
      <c r="C479" s="86"/>
      <c r="D479" s="87"/>
      <c r="E479" s="8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3.5" customHeight="1" x14ac:dyDescent="0.2">
      <c r="A480" s="2"/>
      <c r="B480" s="86"/>
      <c r="C480" s="86"/>
      <c r="D480" s="87"/>
      <c r="E480" s="8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3.5" customHeight="1" x14ac:dyDescent="0.2">
      <c r="A481" s="2"/>
      <c r="B481" s="86"/>
      <c r="C481" s="86"/>
      <c r="D481" s="87"/>
      <c r="E481" s="8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3.5" customHeight="1" x14ac:dyDescent="0.2">
      <c r="A482" s="2"/>
      <c r="B482" s="86"/>
      <c r="C482" s="86"/>
      <c r="D482" s="87"/>
      <c r="E482" s="8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26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</row>
    <row r="498" spans="1:26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</row>
    <row r="499" spans="1:26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</row>
    <row r="500" spans="1:26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</row>
    <row r="501" spans="1:26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</row>
    <row r="502" spans="1:26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</row>
    <row r="503" spans="1:26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</row>
    <row r="504" spans="1:26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</row>
    <row r="505" spans="1:26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</row>
    <row r="506" spans="1:26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</row>
    <row r="507" spans="1:26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</row>
    <row r="508" spans="1:26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</row>
    <row r="509" spans="1:26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</row>
    <row r="510" spans="1:26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</row>
    <row r="511" spans="1:26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</row>
    <row r="512" spans="1:26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</row>
    <row r="513" spans="1:26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</row>
    <row r="514" spans="1:26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</row>
    <row r="515" spans="1:26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</row>
    <row r="516" spans="1:26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</row>
    <row r="517" spans="1:26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</row>
    <row r="518" spans="1:26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</row>
    <row r="519" spans="1:26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</row>
    <row r="520" spans="1:26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</row>
    <row r="521" spans="1:26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</row>
    <row r="522" spans="1:26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26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26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26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26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26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26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1000"/>
  <sheetViews>
    <sheetView zoomScale="85" zoomScaleNormal="85" zoomScalePageLayoutView="162" workbookViewId="0">
      <selection activeCell="B32" sqref="B32"/>
    </sheetView>
  </sheetViews>
  <sheetFormatPr defaultColWidth="14.375" defaultRowHeight="15" customHeight="1" x14ac:dyDescent="0.2"/>
  <cols>
    <col min="1" max="1" width="5.375" customWidth="1"/>
    <col min="2" max="2" width="33" customWidth="1"/>
    <col min="3" max="26" width="8.625" customWidth="1"/>
  </cols>
  <sheetData>
    <row r="1" spans="1:62" s="3" customFormat="1" ht="13.5" customHeight="1" x14ac:dyDescent="0.2"/>
    <row r="2" spans="1:62" ht="19.5" customHeight="1" x14ac:dyDescent="0.2">
      <c r="A2" s="3"/>
      <c r="B2" s="13" t="s">
        <v>17</v>
      </c>
      <c r="C2" s="13" t="s">
        <v>18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</row>
    <row r="3" spans="1:62" ht="13.5" customHeight="1" x14ac:dyDescent="0.2">
      <c r="A3" s="3"/>
      <c r="B3" s="29" t="s">
        <v>19</v>
      </c>
      <c r="C3" s="130">
        <f>'All results'!B8</f>
        <v>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3.5" customHeight="1" x14ac:dyDescent="0.2">
      <c r="A4" s="3"/>
      <c r="B4" s="29" t="s">
        <v>20</v>
      </c>
      <c r="C4" s="130">
        <f>'All results'!B58</f>
        <v>1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3.5" customHeight="1" x14ac:dyDescent="0.2">
      <c r="A5" s="3"/>
      <c r="B5" s="29" t="s">
        <v>21</v>
      </c>
      <c r="C5" s="130">
        <f>'All results'!B106</f>
        <v>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3.5" customHeight="1" x14ac:dyDescent="0.2">
      <c r="A6" s="3"/>
      <c r="B6" s="29" t="s">
        <v>22</v>
      </c>
      <c r="C6" s="130">
        <f>'All results'!B155</f>
        <v>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3.5" customHeight="1" x14ac:dyDescent="0.2">
      <c r="A7" s="3"/>
      <c r="B7" s="29" t="s">
        <v>23</v>
      </c>
      <c r="C7" s="130">
        <f>'All results'!B205</f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 ht="13.5" customHeight="1" x14ac:dyDescent="0.2">
      <c r="A8" s="3"/>
      <c r="B8" s="29" t="s">
        <v>24</v>
      </c>
      <c r="C8" s="130">
        <f>'All results'!B252</f>
        <v>1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 ht="13.5" customHeight="1" x14ac:dyDescent="0.2">
      <c r="A9" s="3"/>
      <c r="B9" s="29" t="s">
        <v>25</v>
      </c>
      <c r="C9" s="130">
        <f>'All results'!B301</f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 ht="13.5" customHeight="1" x14ac:dyDescent="0.2">
      <c r="A10" s="3"/>
      <c r="B10" s="29" t="s">
        <v>26</v>
      </c>
      <c r="C10" s="130">
        <f>'All results'!B355</f>
        <v>1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 ht="13.5" customHeight="1" x14ac:dyDescent="0.2">
      <c r="A11" s="3"/>
      <c r="B11" s="29" t="s">
        <v>27</v>
      </c>
      <c r="C11" s="130">
        <f>'All results'!B404</f>
        <v>1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 ht="13.5" customHeight="1" x14ac:dyDescent="0.2">
      <c r="A12" s="3"/>
      <c r="B12" s="47" t="s">
        <v>28</v>
      </c>
      <c r="C12" s="131">
        <f>'All results'!B453</f>
        <v>1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 s="3" customFormat="1" ht="13.5" customHeight="1" x14ac:dyDescent="0.2"/>
    <row r="14" spans="1:62" s="3" customFormat="1" ht="13.5" customHeight="1" x14ac:dyDescent="0.2"/>
    <row r="15" spans="1:62" s="3" customFormat="1" ht="13.5" customHeight="1" x14ac:dyDescent="0.2"/>
    <row r="16" spans="1:62" s="3" customFormat="1" ht="13.5" customHeight="1" x14ac:dyDescent="0.2"/>
    <row r="17" s="3" customFormat="1" ht="13.5" customHeight="1" x14ac:dyDescent="0.2"/>
    <row r="18" s="3" customFormat="1" ht="13.5" customHeight="1" x14ac:dyDescent="0.2"/>
    <row r="19" s="3" customFormat="1" ht="13.5" customHeight="1" x14ac:dyDescent="0.2"/>
    <row r="20" s="3" customFormat="1" ht="13.5" customHeight="1" x14ac:dyDescent="0.2"/>
    <row r="21" s="3" customFormat="1" ht="13.5" customHeight="1" x14ac:dyDescent="0.2"/>
    <row r="22" s="3" customFormat="1" ht="13.5" customHeight="1" x14ac:dyDescent="0.2"/>
    <row r="23" s="3" customFormat="1" ht="13.5" customHeight="1" x14ac:dyDescent="0.2"/>
    <row r="24" s="3" customFormat="1" ht="13.5" customHeight="1" x14ac:dyDescent="0.2"/>
    <row r="25" s="3" customFormat="1" ht="13.5" customHeight="1" x14ac:dyDescent="0.2"/>
    <row r="26" s="3" customFormat="1" ht="13.5" customHeight="1" x14ac:dyDescent="0.2"/>
    <row r="27" s="3" customFormat="1" ht="13.5" customHeight="1" x14ac:dyDescent="0.2"/>
    <row r="28" s="3" customFormat="1" ht="13.5" customHeight="1" x14ac:dyDescent="0.2"/>
    <row r="29" s="3" customFormat="1" ht="13.5" customHeight="1" x14ac:dyDescent="0.2"/>
    <row r="30" s="3" customFormat="1" ht="13.5" customHeight="1" x14ac:dyDescent="0.2"/>
    <row r="31" s="3" customFormat="1" ht="13.5" customHeight="1" x14ac:dyDescent="0.2"/>
    <row r="32" s="3" customFormat="1" ht="13.5" customHeight="1" x14ac:dyDescent="0.2"/>
    <row r="33" spans="1:62" s="3" customFormat="1" ht="13.5" customHeight="1" x14ac:dyDescent="0.2"/>
    <row r="34" spans="1:62" s="3" customFormat="1" ht="13.5" customHeight="1" x14ac:dyDescent="0.2"/>
    <row r="35" spans="1:62" s="3" customFormat="1" ht="13.5" customHeight="1" x14ac:dyDescent="0.2"/>
    <row r="36" spans="1:62" s="3" customFormat="1" ht="13.5" customHeight="1" x14ac:dyDescent="0.2"/>
    <row r="37" spans="1:62" s="3" customFormat="1" ht="13.5" customHeight="1" x14ac:dyDescent="0.2"/>
    <row r="38" spans="1:62" s="3" customFormat="1" ht="13.5" customHeight="1" x14ac:dyDescent="0.2"/>
    <row r="39" spans="1:62" s="3" customFormat="1" ht="13.5" customHeight="1" x14ac:dyDescent="0.2"/>
    <row r="40" spans="1:62" s="3" customFormat="1" ht="13.5" customHeight="1" x14ac:dyDescent="0.2"/>
    <row r="41" spans="1:62" s="3" customFormat="1" ht="13.5" customHeight="1" x14ac:dyDescent="0.2"/>
    <row r="42" spans="1:62" s="3" customFormat="1" ht="13.5" customHeight="1" x14ac:dyDescent="0.2"/>
    <row r="43" spans="1:62" s="3" customFormat="1" ht="13.5" customHeight="1" x14ac:dyDescent="0.2"/>
    <row r="44" spans="1:62" s="3" customFormat="1" ht="13.5" customHeight="1" x14ac:dyDescent="0.2"/>
    <row r="45" spans="1:62" ht="13.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 ht="13.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 ht="13.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 ht="13.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 ht="13.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 ht="13.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3.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 ht="13.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 ht="13.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 ht="13.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 ht="13.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 ht="13.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 ht="13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 ht="13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 ht="13.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 ht="13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 ht="13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 ht="13.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 ht="13.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 ht="13.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 ht="13.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 ht="13.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 ht="13.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 ht="13.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 ht="13.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 ht="13.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 ht="13.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 ht="13.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 ht="13.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 ht="13.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 ht="13.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 ht="13.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 ht="13.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 ht="13.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 ht="13.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 ht="13.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 ht="13.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 ht="13.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 ht="13.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 ht="13.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 ht="13.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 ht="13.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 ht="13.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 ht="13.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 ht="13.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 ht="13.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 ht="13.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 ht="13.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 ht="13.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 ht="13.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 ht="13.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 ht="13.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 ht="13.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 ht="13.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 ht="13.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t="13.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t="13.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</row>
    <row r="102" spans="1:62" ht="13.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</row>
    <row r="103" spans="1:62" ht="13.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</row>
    <row r="104" spans="1:62" ht="13.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</row>
    <row r="105" spans="1:62" ht="13.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</row>
    <row r="106" spans="1:62" ht="13.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</row>
    <row r="107" spans="1:62" ht="13.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</row>
    <row r="108" spans="1:62" ht="13.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</row>
    <row r="109" spans="1:62" ht="13.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</row>
    <row r="110" spans="1:62" ht="13.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</row>
    <row r="111" spans="1:62" ht="13.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</row>
    <row r="112" spans="1:62" ht="13.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</row>
    <row r="113" spans="1:62" ht="13.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</row>
    <row r="114" spans="1:62" ht="13.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</row>
    <row r="115" spans="1:62" ht="13.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</row>
    <row r="116" spans="1:62" ht="13.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</row>
    <row r="117" spans="1:62" ht="13.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</row>
    <row r="118" spans="1:62" ht="13.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</row>
    <row r="119" spans="1:62" ht="13.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</row>
    <row r="120" spans="1:62" ht="13.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</row>
    <row r="121" spans="1:62" ht="13.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</row>
    <row r="122" spans="1:62" ht="13.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</row>
    <row r="123" spans="1:62" ht="13.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</row>
    <row r="124" spans="1:62" ht="13.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</row>
    <row r="125" spans="1:62" ht="13.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</row>
    <row r="126" spans="1:62" ht="13.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</row>
    <row r="127" spans="1:62" ht="13.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</row>
    <row r="128" spans="1:62" ht="13.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</row>
    <row r="129" spans="1:62" ht="13.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</row>
    <row r="130" spans="1:62" ht="13.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</row>
    <row r="131" spans="1:62" ht="13.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</row>
    <row r="132" spans="1:62" ht="13.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</row>
    <row r="133" spans="1:62" ht="13.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</row>
    <row r="134" spans="1:62" ht="13.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</row>
    <row r="135" spans="1:62" ht="13.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</row>
    <row r="136" spans="1:62" ht="13.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</row>
    <row r="137" spans="1:62" ht="13.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</row>
    <row r="138" spans="1:62" ht="13.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</row>
    <row r="139" spans="1:62" ht="13.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</row>
    <row r="140" spans="1:62" ht="13.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</row>
    <row r="141" spans="1:62" ht="13.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</row>
    <row r="142" spans="1:62" ht="13.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</row>
    <row r="143" spans="1:62" ht="13.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</row>
    <row r="144" spans="1:62" ht="13.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</row>
    <row r="145" spans="1:62" ht="13.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</row>
    <row r="146" spans="1:62" ht="13.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</row>
    <row r="147" spans="1:62" ht="13.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</row>
    <row r="148" spans="1:62" ht="13.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</row>
    <row r="149" spans="1:62" ht="13.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</row>
    <row r="150" spans="1:62" ht="13.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</row>
    <row r="151" spans="1:62" ht="13.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</row>
    <row r="152" spans="1:62" ht="13.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</row>
    <row r="153" spans="1:62" ht="13.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</row>
    <row r="154" spans="1:62" ht="13.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</row>
    <row r="155" spans="1:62" ht="13.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</row>
    <row r="156" spans="1:62" ht="13.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</row>
    <row r="157" spans="1:62" ht="13.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</row>
    <row r="158" spans="1:62" ht="13.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</row>
    <row r="159" spans="1:62" ht="13.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</row>
    <row r="160" spans="1:62" ht="13.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</row>
    <row r="161" spans="1:62" ht="13.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</row>
    <row r="162" spans="1:62" ht="13.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</row>
    <row r="163" spans="1:62" ht="13.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</row>
    <row r="164" spans="1:62" ht="13.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</row>
    <row r="165" spans="1:62" ht="13.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</row>
    <row r="166" spans="1:62" ht="13.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</row>
    <row r="167" spans="1:62" ht="13.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</row>
    <row r="168" spans="1:62" ht="13.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</row>
    <row r="169" spans="1:62" ht="13.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</row>
    <row r="170" spans="1:62" ht="13.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</row>
    <row r="171" spans="1:62" ht="13.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</row>
    <row r="172" spans="1:62" ht="13.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</row>
    <row r="173" spans="1:62" ht="13.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</row>
    <row r="174" spans="1:62" ht="13.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</row>
    <row r="175" spans="1:62" ht="13.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</row>
    <row r="176" spans="1:62" ht="13.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</row>
    <row r="177" spans="1:62" ht="13.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</row>
    <row r="178" spans="1:62" ht="13.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</row>
    <row r="179" spans="1:62" ht="13.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</row>
    <row r="180" spans="1:62" ht="13.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</row>
    <row r="181" spans="1:62" ht="13.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</row>
    <row r="182" spans="1:62" ht="13.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</row>
    <row r="183" spans="1:62" ht="13.5" customHeight="1" x14ac:dyDescent="0.2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</row>
    <row r="184" spans="1:62" ht="13.5" customHeight="1" x14ac:dyDescent="0.2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</row>
    <row r="185" spans="1:62" ht="13.5" customHeight="1" x14ac:dyDescent="0.2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</row>
    <row r="186" spans="1:62" ht="13.5" customHeight="1" x14ac:dyDescent="0.2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</row>
    <row r="187" spans="1:62" ht="13.5" customHeight="1" x14ac:dyDescent="0.2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</row>
    <row r="188" spans="1:62" ht="13.5" customHeight="1" x14ac:dyDescent="0.2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</row>
    <row r="189" spans="1:62" ht="13.5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</row>
    <row r="190" spans="1:62" ht="13.5" customHeight="1" x14ac:dyDescent="0.2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</row>
    <row r="191" spans="1:62" ht="13.5" customHeight="1" x14ac:dyDescent="0.2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</row>
    <row r="192" spans="1:62" ht="13.5" customHeight="1" x14ac:dyDescent="0.2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</row>
    <row r="193" ht="13.5" customHeight="1" x14ac:dyDescent="0.2"/>
    <row r="194" ht="13.5" customHeight="1" x14ac:dyDescent="0.2"/>
    <row r="195" ht="13.5" customHeight="1" x14ac:dyDescent="0.2"/>
    <row r="196" ht="13.5" customHeight="1" x14ac:dyDescent="0.2"/>
    <row r="197" ht="13.5" customHeight="1" x14ac:dyDescent="0.2"/>
    <row r="198" ht="13.5" customHeight="1" x14ac:dyDescent="0.2"/>
    <row r="199" ht="13.5" customHeight="1" x14ac:dyDescent="0.2"/>
    <row r="200" ht="13.5" customHeight="1" x14ac:dyDescent="0.2"/>
    <row r="201" ht="13.5" customHeight="1" x14ac:dyDescent="0.2"/>
    <row r="202" ht="13.5" customHeight="1" x14ac:dyDescent="0.2"/>
    <row r="203" ht="13.5" customHeight="1" x14ac:dyDescent="0.2"/>
    <row r="204" ht="13.5" customHeight="1" x14ac:dyDescent="0.2"/>
    <row r="205" ht="13.5" customHeight="1" x14ac:dyDescent="0.2"/>
    <row r="206" ht="13.5" customHeight="1" x14ac:dyDescent="0.2"/>
    <row r="207" ht="13.5" customHeight="1" x14ac:dyDescent="0.2"/>
    <row r="208" ht="13.5" customHeight="1" x14ac:dyDescent="0.2"/>
    <row r="209" ht="13.5" customHeight="1" x14ac:dyDescent="0.2"/>
    <row r="210" ht="13.5" customHeight="1" x14ac:dyDescent="0.2"/>
    <row r="211" ht="13.5" customHeight="1" x14ac:dyDescent="0.2"/>
    <row r="212" ht="13.5" customHeight="1" x14ac:dyDescent="0.2"/>
    <row r="213" ht="13.5" customHeight="1" x14ac:dyDescent="0.2"/>
    <row r="214" ht="13.5" customHeight="1" x14ac:dyDescent="0.2"/>
    <row r="215" ht="13.5" customHeight="1" x14ac:dyDescent="0.2"/>
    <row r="216" ht="13.5" customHeight="1" x14ac:dyDescent="0.2"/>
    <row r="217" ht="13.5" customHeight="1" x14ac:dyDescent="0.2"/>
    <row r="218" ht="13.5" customHeight="1" x14ac:dyDescent="0.2"/>
    <row r="219" ht="13.5" customHeight="1" x14ac:dyDescent="0.2"/>
    <row r="220" ht="13.5" customHeight="1" x14ac:dyDescent="0.2"/>
    <row r="221" ht="13.5" customHeight="1" x14ac:dyDescent="0.2"/>
    <row r="222" ht="13.5" customHeight="1" x14ac:dyDescent="0.2"/>
    <row r="223" ht="13.5" customHeight="1" x14ac:dyDescent="0.2"/>
    <row r="224" ht="13.5" customHeight="1" x14ac:dyDescent="0.2"/>
    <row r="225" ht="13.5" customHeight="1" x14ac:dyDescent="0.2"/>
    <row r="226" ht="13.5" customHeight="1" x14ac:dyDescent="0.2"/>
    <row r="227" ht="13.5" customHeight="1" x14ac:dyDescent="0.2"/>
    <row r="228" ht="13.5" customHeight="1" x14ac:dyDescent="0.2"/>
    <row r="229" ht="13.5" customHeight="1" x14ac:dyDescent="0.2"/>
    <row r="230" ht="13.5" customHeight="1" x14ac:dyDescent="0.2"/>
    <row r="231" ht="13.5" customHeight="1" x14ac:dyDescent="0.2"/>
    <row r="232" ht="13.5" customHeight="1" x14ac:dyDescent="0.2"/>
    <row r="233" ht="13.5" customHeight="1" x14ac:dyDescent="0.2"/>
    <row r="234" ht="13.5" customHeight="1" x14ac:dyDescent="0.2"/>
    <row r="235" ht="13.5" customHeight="1" x14ac:dyDescent="0.2"/>
    <row r="236" ht="13.5" customHeight="1" x14ac:dyDescent="0.2"/>
    <row r="237" ht="13.5" customHeight="1" x14ac:dyDescent="0.2"/>
    <row r="238" ht="13.5" customHeight="1" x14ac:dyDescent="0.2"/>
    <row r="239" ht="13.5" customHeight="1" x14ac:dyDescent="0.2"/>
    <row r="240" ht="13.5" customHeight="1" x14ac:dyDescent="0.2"/>
    <row r="241" ht="13.5" customHeight="1" x14ac:dyDescent="0.2"/>
    <row r="242" ht="13.5" customHeight="1" x14ac:dyDescent="0.2"/>
    <row r="243" ht="13.5" customHeight="1" x14ac:dyDescent="0.2"/>
    <row r="244" ht="13.5" customHeight="1" x14ac:dyDescent="0.2"/>
    <row r="245" ht="13.5" customHeight="1" x14ac:dyDescent="0.2"/>
    <row r="246" ht="13.5" customHeight="1" x14ac:dyDescent="0.2"/>
    <row r="247" ht="13.5" customHeight="1" x14ac:dyDescent="0.2"/>
    <row r="248" ht="13.5" customHeight="1" x14ac:dyDescent="0.2"/>
    <row r="249" ht="13.5" customHeight="1" x14ac:dyDescent="0.2"/>
    <row r="250" ht="13.5" customHeight="1" x14ac:dyDescent="0.2"/>
    <row r="251" ht="13.5" customHeight="1" x14ac:dyDescent="0.2"/>
    <row r="252" ht="13.5" customHeight="1" x14ac:dyDescent="0.2"/>
    <row r="253" ht="13.5" customHeight="1" x14ac:dyDescent="0.2"/>
    <row r="254" ht="13.5" customHeight="1" x14ac:dyDescent="0.2"/>
    <row r="255" ht="13.5" customHeight="1" x14ac:dyDescent="0.2"/>
    <row r="256" ht="13.5" customHeight="1" x14ac:dyDescent="0.2"/>
    <row r="257" ht="13.5" customHeight="1" x14ac:dyDescent="0.2"/>
    <row r="258" ht="13.5" customHeight="1" x14ac:dyDescent="0.2"/>
    <row r="259" ht="13.5" customHeight="1" x14ac:dyDescent="0.2"/>
    <row r="260" ht="13.5" customHeight="1" x14ac:dyDescent="0.2"/>
    <row r="261" ht="13.5" customHeight="1" x14ac:dyDescent="0.2"/>
    <row r="262" ht="13.5" customHeight="1" x14ac:dyDescent="0.2"/>
    <row r="263" ht="13.5" customHeight="1" x14ac:dyDescent="0.2"/>
    <row r="264" ht="13.5" customHeight="1" x14ac:dyDescent="0.2"/>
    <row r="265" ht="13.5" customHeight="1" x14ac:dyDescent="0.2"/>
    <row r="266" ht="13.5" customHeight="1" x14ac:dyDescent="0.2"/>
    <row r="267" ht="13.5" customHeight="1" x14ac:dyDescent="0.2"/>
    <row r="268" ht="13.5" customHeight="1" x14ac:dyDescent="0.2"/>
    <row r="269" ht="13.5" customHeight="1" x14ac:dyDescent="0.2"/>
    <row r="270" ht="13.5" customHeight="1" x14ac:dyDescent="0.2"/>
    <row r="271" ht="13.5" customHeight="1" x14ac:dyDescent="0.2"/>
    <row r="272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  <row r="392" ht="13.5" customHeight="1" x14ac:dyDescent="0.2"/>
    <row r="393" ht="13.5" customHeight="1" x14ac:dyDescent="0.2"/>
    <row r="394" ht="13.5" customHeight="1" x14ac:dyDescent="0.2"/>
    <row r="395" ht="13.5" customHeight="1" x14ac:dyDescent="0.2"/>
    <row r="396" ht="13.5" customHeight="1" x14ac:dyDescent="0.2"/>
    <row r="397" ht="13.5" customHeight="1" x14ac:dyDescent="0.2"/>
    <row r="398" ht="13.5" customHeight="1" x14ac:dyDescent="0.2"/>
    <row r="399" ht="13.5" customHeight="1" x14ac:dyDescent="0.2"/>
    <row r="400" ht="13.5" customHeight="1" x14ac:dyDescent="0.2"/>
    <row r="401" ht="13.5" customHeight="1" x14ac:dyDescent="0.2"/>
    <row r="402" ht="13.5" customHeight="1" x14ac:dyDescent="0.2"/>
    <row r="403" ht="13.5" customHeight="1" x14ac:dyDescent="0.2"/>
    <row r="404" ht="13.5" customHeight="1" x14ac:dyDescent="0.2"/>
    <row r="405" ht="13.5" customHeight="1" x14ac:dyDescent="0.2"/>
    <row r="406" ht="13.5" customHeight="1" x14ac:dyDescent="0.2"/>
    <row r="407" ht="13.5" customHeight="1" x14ac:dyDescent="0.2"/>
    <row r="408" ht="13.5" customHeight="1" x14ac:dyDescent="0.2"/>
    <row r="409" ht="13.5" customHeight="1" x14ac:dyDescent="0.2"/>
    <row r="410" ht="13.5" customHeight="1" x14ac:dyDescent="0.2"/>
    <row r="411" ht="13.5" customHeight="1" x14ac:dyDescent="0.2"/>
    <row r="412" ht="13.5" customHeight="1" x14ac:dyDescent="0.2"/>
    <row r="413" ht="13.5" customHeight="1" x14ac:dyDescent="0.2"/>
    <row r="414" ht="13.5" customHeight="1" x14ac:dyDescent="0.2"/>
    <row r="415" ht="13.5" customHeight="1" x14ac:dyDescent="0.2"/>
    <row r="416" ht="13.5" customHeight="1" x14ac:dyDescent="0.2"/>
    <row r="417" ht="13.5" customHeight="1" x14ac:dyDescent="0.2"/>
    <row r="418" ht="13.5" customHeight="1" x14ac:dyDescent="0.2"/>
    <row r="419" ht="13.5" customHeight="1" x14ac:dyDescent="0.2"/>
    <row r="420" ht="13.5" customHeight="1" x14ac:dyDescent="0.2"/>
    <row r="421" ht="13.5" customHeight="1" x14ac:dyDescent="0.2"/>
    <row r="422" ht="13.5" customHeight="1" x14ac:dyDescent="0.2"/>
    <row r="423" ht="13.5" customHeight="1" x14ac:dyDescent="0.2"/>
    <row r="424" ht="13.5" customHeight="1" x14ac:dyDescent="0.2"/>
    <row r="425" ht="13.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13.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13.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13.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  <row r="454" ht="13.5" customHeight="1" x14ac:dyDescent="0.2"/>
    <row r="455" ht="13.5" customHeight="1" x14ac:dyDescent="0.2"/>
    <row r="456" ht="13.5" customHeight="1" x14ac:dyDescent="0.2"/>
    <row r="457" ht="13.5" customHeight="1" x14ac:dyDescent="0.2"/>
    <row r="458" ht="13.5" customHeight="1" x14ac:dyDescent="0.2"/>
    <row r="459" ht="13.5" customHeight="1" x14ac:dyDescent="0.2"/>
    <row r="460" ht="13.5" customHeight="1" x14ac:dyDescent="0.2"/>
    <row r="461" ht="13.5" customHeight="1" x14ac:dyDescent="0.2"/>
    <row r="462" ht="13.5" customHeight="1" x14ac:dyDescent="0.2"/>
    <row r="463" ht="13.5" customHeight="1" x14ac:dyDescent="0.2"/>
    <row r="464" ht="13.5" customHeight="1" x14ac:dyDescent="0.2"/>
    <row r="465" ht="13.5" customHeight="1" x14ac:dyDescent="0.2"/>
    <row r="466" ht="13.5" customHeight="1" x14ac:dyDescent="0.2"/>
    <row r="467" ht="13.5" customHeight="1" x14ac:dyDescent="0.2"/>
    <row r="468" ht="13.5" customHeight="1" x14ac:dyDescent="0.2"/>
    <row r="469" ht="13.5" customHeight="1" x14ac:dyDescent="0.2"/>
    <row r="470" ht="13.5" customHeight="1" x14ac:dyDescent="0.2"/>
    <row r="471" ht="13.5" customHeight="1" x14ac:dyDescent="0.2"/>
    <row r="472" ht="13.5" customHeight="1" x14ac:dyDescent="0.2"/>
    <row r="473" ht="13.5" customHeight="1" x14ac:dyDescent="0.2"/>
    <row r="474" ht="13.5" customHeight="1" x14ac:dyDescent="0.2"/>
    <row r="475" ht="13.5" customHeight="1" x14ac:dyDescent="0.2"/>
    <row r="476" ht="13.5" customHeight="1" x14ac:dyDescent="0.2"/>
    <row r="477" ht="13.5" customHeight="1" x14ac:dyDescent="0.2"/>
    <row r="478" ht="13.5" customHeight="1" x14ac:dyDescent="0.2"/>
    <row r="479" ht="13.5" customHeight="1" x14ac:dyDescent="0.2"/>
    <row r="480" ht="13.5" customHeight="1" x14ac:dyDescent="0.2"/>
    <row r="481" ht="13.5" customHeight="1" x14ac:dyDescent="0.2"/>
    <row r="482" ht="13.5" customHeight="1" x14ac:dyDescent="0.2"/>
    <row r="483" ht="13.5" customHeight="1" x14ac:dyDescent="0.2"/>
    <row r="484" ht="13.5" customHeight="1" x14ac:dyDescent="0.2"/>
    <row r="485" ht="13.5" customHeight="1" x14ac:dyDescent="0.2"/>
    <row r="486" ht="13.5" customHeight="1" x14ac:dyDescent="0.2"/>
    <row r="487" ht="13.5" customHeight="1" x14ac:dyDescent="0.2"/>
    <row r="488" ht="13.5" customHeight="1" x14ac:dyDescent="0.2"/>
    <row r="489" ht="13.5" customHeight="1" x14ac:dyDescent="0.2"/>
    <row r="490" ht="13.5" customHeight="1" x14ac:dyDescent="0.2"/>
    <row r="491" ht="13.5" customHeight="1" x14ac:dyDescent="0.2"/>
    <row r="492" ht="13.5" customHeight="1" x14ac:dyDescent="0.2"/>
    <row r="493" ht="13.5" customHeight="1" x14ac:dyDescent="0.2"/>
    <row r="494" ht="13.5" customHeight="1" x14ac:dyDescent="0.2"/>
    <row r="495" ht="13.5" customHeight="1" x14ac:dyDescent="0.2"/>
    <row r="496" ht="13.5" customHeight="1" x14ac:dyDescent="0.2"/>
    <row r="497" ht="13.5" customHeight="1" x14ac:dyDescent="0.2"/>
    <row r="498" ht="13.5" customHeight="1" x14ac:dyDescent="0.2"/>
    <row r="499" ht="13.5" customHeight="1" x14ac:dyDescent="0.2"/>
    <row r="500" ht="13.5" customHeight="1" x14ac:dyDescent="0.2"/>
    <row r="501" ht="13.5" customHeight="1" x14ac:dyDescent="0.2"/>
    <row r="502" ht="13.5" customHeight="1" x14ac:dyDescent="0.2"/>
    <row r="503" ht="13.5" customHeight="1" x14ac:dyDescent="0.2"/>
    <row r="504" ht="13.5" customHeight="1" x14ac:dyDescent="0.2"/>
    <row r="505" ht="13.5" customHeight="1" x14ac:dyDescent="0.2"/>
    <row r="506" ht="13.5" customHeight="1" x14ac:dyDescent="0.2"/>
    <row r="507" ht="13.5" customHeight="1" x14ac:dyDescent="0.2"/>
    <row r="508" ht="13.5" customHeight="1" x14ac:dyDescent="0.2"/>
    <row r="509" ht="13.5" customHeight="1" x14ac:dyDescent="0.2"/>
    <row r="510" ht="13.5" customHeight="1" x14ac:dyDescent="0.2"/>
    <row r="511" ht="13.5" customHeight="1" x14ac:dyDescent="0.2"/>
    <row r="512" ht="13.5" customHeight="1" x14ac:dyDescent="0.2"/>
    <row r="513" ht="13.5" customHeight="1" x14ac:dyDescent="0.2"/>
    <row r="514" ht="13.5" customHeight="1" x14ac:dyDescent="0.2"/>
    <row r="515" ht="13.5" customHeight="1" x14ac:dyDescent="0.2"/>
    <row r="516" ht="13.5" customHeight="1" x14ac:dyDescent="0.2"/>
    <row r="517" ht="13.5" customHeight="1" x14ac:dyDescent="0.2"/>
    <row r="518" ht="13.5" customHeight="1" x14ac:dyDescent="0.2"/>
    <row r="519" ht="13.5" customHeight="1" x14ac:dyDescent="0.2"/>
    <row r="520" ht="13.5" customHeight="1" x14ac:dyDescent="0.2"/>
    <row r="521" ht="13.5" customHeight="1" x14ac:dyDescent="0.2"/>
    <row r="522" ht="13.5" customHeight="1" x14ac:dyDescent="0.2"/>
    <row r="523" ht="13.5" customHeight="1" x14ac:dyDescent="0.2"/>
    <row r="524" ht="13.5" customHeight="1" x14ac:dyDescent="0.2"/>
    <row r="525" ht="13.5" customHeight="1" x14ac:dyDescent="0.2"/>
    <row r="526" ht="13.5" customHeight="1" x14ac:dyDescent="0.2"/>
    <row r="527" ht="13.5" customHeight="1" x14ac:dyDescent="0.2"/>
    <row r="528" ht="13.5" customHeight="1" x14ac:dyDescent="0.2"/>
    <row r="529" ht="13.5" customHeight="1" x14ac:dyDescent="0.2"/>
    <row r="530" ht="13.5" customHeight="1" x14ac:dyDescent="0.2"/>
    <row r="531" ht="13.5" customHeight="1" x14ac:dyDescent="0.2"/>
    <row r="532" ht="13.5" customHeight="1" x14ac:dyDescent="0.2"/>
    <row r="533" ht="13.5" customHeight="1" x14ac:dyDescent="0.2"/>
    <row r="534" ht="13.5" customHeight="1" x14ac:dyDescent="0.2"/>
    <row r="535" ht="13.5" customHeight="1" x14ac:dyDescent="0.2"/>
    <row r="536" ht="13.5" customHeight="1" x14ac:dyDescent="0.2"/>
    <row r="537" ht="13.5" customHeight="1" x14ac:dyDescent="0.2"/>
    <row r="538" ht="13.5" customHeight="1" x14ac:dyDescent="0.2"/>
    <row r="539" ht="13.5" customHeight="1" x14ac:dyDescent="0.2"/>
    <row r="540" ht="13.5" customHeight="1" x14ac:dyDescent="0.2"/>
    <row r="541" ht="13.5" customHeight="1" x14ac:dyDescent="0.2"/>
    <row r="542" ht="13.5" customHeight="1" x14ac:dyDescent="0.2"/>
    <row r="543" ht="13.5" customHeight="1" x14ac:dyDescent="0.2"/>
    <row r="544" ht="13.5" customHeight="1" x14ac:dyDescent="0.2"/>
    <row r="545" ht="13.5" customHeight="1" x14ac:dyDescent="0.2"/>
    <row r="546" ht="13.5" customHeight="1" x14ac:dyDescent="0.2"/>
    <row r="547" ht="13.5" customHeight="1" x14ac:dyDescent="0.2"/>
    <row r="548" ht="13.5" customHeight="1" x14ac:dyDescent="0.2"/>
    <row r="549" ht="13.5" customHeight="1" x14ac:dyDescent="0.2"/>
    <row r="550" ht="13.5" customHeight="1" x14ac:dyDescent="0.2"/>
    <row r="551" ht="13.5" customHeight="1" x14ac:dyDescent="0.2"/>
    <row r="552" ht="13.5" customHeight="1" x14ac:dyDescent="0.2"/>
    <row r="553" ht="13.5" customHeight="1" x14ac:dyDescent="0.2"/>
    <row r="554" ht="13.5" customHeight="1" x14ac:dyDescent="0.2"/>
    <row r="555" ht="13.5" customHeight="1" x14ac:dyDescent="0.2"/>
    <row r="556" ht="13.5" customHeight="1" x14ac:dyDescent="0.2"/>
    <row r="557" ht="13.5" customHeight="1" x14ac:dyDescent="0.2"/>
    <row r="558" ht="13.5" customHeight="1" x14ac:dyDescent="0.2"/>
    <row r="559" ht="13.5" customHeight="1" x14ac:dyDescent="0.2"/>
    <row r="560" ht="13.5" customHeight="1" x14ac:dyDescent="0.2"/>
    <row r="561" ht="13.5" customHeight="1" x14ac:dyDescent="0.2"/>
    <row r="562" ht="13.5" customHeight="1" x14ac:dyDescent="0.2"/>
    <row r="563" ht="13.5" customHeight="1" x14ac:dyDescent="0.2"/>
    <row r="564" ht="13.5" customHeight="1" x14ac:dyDescent="0.2"/>
    <row r="565" ht="13.5" customHeight="1" x14ac:dyDescent="0.2"/>
    <row r="566" ht="13.5" customHeight="1" x14ac:dyDescent="0.2"/>
    <row r="567" ht="13.5" customHeight="1" x14ac:dyDescent="0.2"/>
    <row r="568" ht="13.5" customHeight="1" x14ac:dyDescent="0.2"/>
    <row r="569" ht="13.5" customHeight="1" x14ac:dyDescent="0.2"/>
    <row r="570" ht="13.5" customHeight="1" x14ac:dyDescent="0.2"/>
    <row r="571" ht="13.5" customHeight="1" x14ac:dyDescent="0.2"/>
    <row r="572" ht="13.5" customHeight="1" x14ac:dyDescent="0.2"/>
    <row r="573" ht="13.5" customHeight="1" x14ac:dyDescent="0.2"/>
    <row r="574" ht="13.5" customHeight="1" x14ac:dyDescent="0.2"/>
    <row r="575" ht="13.5" customHeight="1" x14ac:dyDescent="0.2"/>
    <row r="576" ht="13.5" customHeight="1" x14ac:dyDescent="0.2"/>
    <row r="577" ht="13.5" customHeight="1" x14ac:dyDescent="0.2"/>
    <row r="578" ht="13.5" customHeight="1" x14ac:dyDescent="0.2"/>
    <row r="579" ht="13.5" customHeight="1" x14ac:dyDescent="0.2"/>
    <row r="580" ht="13.5" customHeight="1" x14ac:dyDescent="0.2"/>
    <row r="581" ht="13.5" customHeight="1" x14ac:dyDescent="0.2"/>
    <row r="582" ht="13.5" customHeight="1" x14ac:dyDescent="0.2"/>
    <row r="583" ht="13.5" customHeight="1" x14ac:dyDescent="0.2"/>
    <row r="584" ht="13.5" customHeight="1" x14ac:dyDescent="0.2"/>
    <row r="585" ht="13.5" customHeight="1" x14ac:dyDescent="0.2"/>
    <row r="586" ht="13.5" customHeight="1" x14ac:dyDescent="0.2"/>
    <row r="587" ht="13.5" customHeight="1" x14ac:dyDescent="0.2"/>
    <row r="588" ht="13.5" customHeight="1" x14ac:dyDescent="0.2"/>
    <row r="589" ht="13.5" customHeight="1" x14ac:dyDescent="0.2"/>
    <row r="590" ht="13.5" customHeight="1" x14ac:dyDescent="0.2"/>
    <row r="591" ht="13.5" customHeight="1" x14ac:dyDescent="0.2"/>
    <row r="592" ht="13.5" customHeight="1" x14ac:dyDescent="0.2"/>
    <row r="593" ht="13.5" customHeight="1" x14ac:dyDescent="0.2"/>
    <row r="594" ht="13.5" customHeight="1" x14ac:dyDescent="0.2"/>
    <row r="595" ht="13.5" customHeight="1" x14ac:dyDescent="0.2"/>
    <row r="596" ht="13.5" customHeight="1" x14ac:dyDescent="0.2"/>
    <row r="597" ht="13.5" customHeight="1" x14ac:dyDescent="0.2"/>
    <row r="598" ht="13.5" customHeight="1" x14ac:dyDescent="0.2"/>
    <row r="599" ht="13.5" customHeight="1" x14ac:dyDescent="0.2"/>
    <row r="600" ht="13.5" customHeight="1" x14ac:dyDescent="0.2"/>
    <row r="601" ht="13.5" customHeight="1" x14ac:dyDescent="0.2"/>
    <row r="602" ht="13.5" customHeight="1" x14ac:dyDescent="0.2"/>
    <row r="603" ht="13.5" customHeight="1" x14ac:dyDescent="0.2"/>
    <row r="604" ht="13.5" customHeight="1" x14ac:dyDescent="0.2"/>
    <row r="605" ht="13.5" customHeight="1" x14ac:dyDescent="0.2"/>
    <row r="606" ht="13.5" customHeight="1" x14ac:dyDescent="0.2"/>
    <row r="607" ht="13.5" customHeight="1" x14ac:dyDescent="0.2"/>
    <row r="608" ht="13.5" customHeight="1" x14ac:dyDescent="0.2"/>
    <row r="609" ht="13.5" customHeight="1" x14ac:dyDescent="0.2"/>
    <row r="610" ht="13.5" customHeight="1" x14ac:dyDescent="0.2"/>
    <row r="611" ht="13.5" customHeight="1" x14ac:dyDescent="0.2"/>
    <row r="612" ht="13.5" customHeight="1" x14ac:dyDescent="0.2"/>
    <row r="613" ht="13.5" customHeight="1" x14ac:dyDescent="0.2"/>
    <row r="614" ht="13.5" customHeight="1" x14ac:dyDescent="0.2"/>
    <row r="615" ht="13.5" customHeight="1" x14ac:dyDescent="0.2"/>
    <row r="616" ht="13.5" customHeight="1" x14ac:dyDescent="0.2"/>
    <row r="617" ht="13.5" customHeight="1" x14ac:dyDescent="0.2"/>
    <row r="618" ht="13.5" customHeight="1" x14ac:dyDescent="0.2"/>
    <row r="619" ht="13.5" customHeight="1" x14ac:dyDescent="0.2"/>
    <row r="620" ht="13.5" customHeight="1" x14ac:dyDescent="0.2"/>
    <row r="621" ht="13.5" customHeight="1" x14ac:dyDescent="0.2"/>
    <row r="622" ht="13.5" customHeight="1" x14ac:dyDescent="0.2"/>
    <row r="623" ht="13.5" customHeight="1" x14ac:dyDescent="0.2"/>
    <row r="624" ht="13.5" customHeight="1" x14ac:dyDescent="0.2"/>
    <row r="625" ht="13.5" customHeight="1" x14ac:dyDescent="0.2"/>
    <row r="626" ht="13.5" customHeight="1" x14ac:dyDescent="0.2"/>
    <row r="627" ht="13.5" customHeight="1" x14ac:dyDescent="0.2"/>
    <row r="628" ht="13.5" customHeight="1" x14ac:dyDescent="0.2"/>
    <row r="629" ht="13.5" customHeight="1" x14ac:dyDescent="0.2"/>
    <row r="630" ht="13.5" customHeight="1" x14ac:dyDescent="0.2"/>
    <row r="631" ht="13.5" customHeight="1" x14ac:dyDescent="0.2"/>
    <row r="632" ht="13.5" customHeight="1" x14ac:dyDescent="0.2"/>
    <row r="633" ht="13.5" customHeight="1" x14ac:dyDescent="0.2"/>
    <row r="634" ht="13.5" customHeight="1" x14ac:dyDescent="0.2"/>
    <row r="635" ht="13.5" customHeight="1" x14ac:dyDescent="0.2"/>
    <row r="636" ht="13.5" customHeight="1" x14ac:dyDescent="0.2"/>
    <row r="637" ht="13.5" customHeight="1" x14ac:dyDescent="0.2"/>
    <row r="638" ht="13.5" customHeight="1" x14ac:dyDescent="0.2"/>
    <row r="639" ht="13.5" customHeight="1" x14ac:dyDescent="0.2"/>
    <row r="640" ht="13.5" customHeight="1" x14ac:dyDescent="0.2"/>
    <row r="641" ht="13.5" customHeight="1" x14ac:dyDescent="0.2"/>
    <row r="642" ht="13.5" customHeight="1" x14ac:dyDescent="0.2"/>
    <row r="643" ht="13.5" customHeight="1" x14ac:dyDescent="0.2"/>
    <row r="644" ht="13.5" customHeight="1" x14ac:dyDescent="0.2"/>
    <row r="645" ht="13.5" customHeight="1" x14ac:dyDescent="0.2"/>
    <row r="646" ht="13.5" customHeight="1" x14ac:dyDescent="0.2"/>
    <row r="647" ht="13.5" customHeight="1" x14ac:dyDescent="0.2"/>
    <row r="648" ht="13.5" customHeight="1" x14ac:dyDescent="0.2"/>
    <row r="649" ht="13.5" customHeight="1" x14ac:dyDescent="0.2"/>
    <row r="650" ht="13.5" customHeight="1" x14ac:dyDescent="0.2"/>
    <row r="651" ht="13.5" customHeight="1" x14ac:dyDescent="0.2"/>
    <row r="652" ht="13.5" customHeight="1" x14ac:dyDescent="0.2"/>
    <row r="653" ht="13.5" customHeight="1" x14ac:dyDescent="0.2"/>
    <row r="654" ht="13.5" customHeight="1" x14ac:dyDescent="0.2"/>
    <row r="655" ht="13.5" customHeight="1" x14ac:dyDescent="0.2"/>
    <row r="656" ht="13.5" customHeight="1" x14ac:dyDescent="0.2"/>
    <row r="657" ht="13.5" customHeight="1" x14ac:dyDescent="0.2"/>
    <row r="658" ht="13.5" customHeight="1" x14ac:dyDescent="0.2"/>
    <row r="659" ht="13.5" customHeight="1" x14ac:dyDescent="0.2"/>
    <row r="660" ht="13.5" customHeight="1" x14ac:dyDescent="0.2"/>
    <row r="661" ht="13.5" customHeight="1" x14ac:dyDescent="0.2"/>
    <row r="662" ht="13.5" customHeight="1" x14ac:dyDescent="0.2"/>
    <row r="663" ht="13.5" customHeight="1" x14ac:dyDescent="0.2"/>
    <row r="664" ht="13.5" customHeight="1" x14ac:dyDescent="0.2"/>
    <row r="665" ht="13.5" customHeight="1" x14ac:dyDescent="0.2"/>
    <row r="666" ht="13.5" customHeight="1" x14ac:dyDescent="0.2"/>
    <row r="667" ht="13.5" customHeight="1" x14ac:dyDescent="0.2"/>
    <row r="668" ht="13.5" customHeight="1" x14ac:dyDescent="0.2"/>
    <row r="669" ht="13.5" customHeight="1" x14ac:dyDescent="0.2"/>
    <row r="670" ht="13.5" customHeight="1" x14ac:dyDescent="0.2"/>
    <row r="671" ht="13.5" customHeight="1" x14ac:dyDescent="0.2"/>
    <row r="672" ht="13.5" customHeight="1" x14ac:dyDescent="0.2"/>
    <row r="673" ht="13.5" customHeight="1" x14ac:dyDescent="0.2"/>
    <row r="674" ht="13.5" customHeight="1" x14ac:dyDescent="0.2"/>
    <row r="675" ht="13.5" customHeight="1" x14ac:dyDescent="0.2"/>
    <row r="676" ht="13.5" customHeight="1" x14ac:dyDescent="0.2"/>
    <row r="677" ht="13.5" customHeight="1" x14ac:dyDescent="0.2"/>
    <row r="678" ht="13.5" customHeight="1" x14ac:dyDescent="0.2"/>
    <row r="679" ht="13.5" customHeight="1" x14ac:dyDescent="0.2"/>
    <row r="680" ht="13.5" customHeight="1" x14ac:dyDescent="0.2"/>
    <row r="681" ht="13.5" customHeight="1" x14ac:dyDescent="0.2"/>
    <row r="682" ht="13.5" customHeight="1" x14ac:dyDescent="0.2"/>
    <row r="683" ht="13.5" customHeight="1" x14ac:dyDescent="0.2"/>
    <row r="684" ht="13.5" customHeight="1" x14ac:dyDescent="0.2"/>
    <row r="685" ht="13.5" customHeight="1" x14ac:dyDescent="0.2"/>
    <row r="686" ht="13.5" customHeight="1" x14ac:dyDescent="0.2"/>
    <row r="687" ht="13.5" customHeight="1" x14ac:dyDescent="0.2"/>
    <row r="688" ht="13.5" customHeight="1" x14ac:dyDescent="0.2"/>
    <row r="689" ht="13.5" customHeight="1" x14ac:dyDescent="0.2"/>
    <row r="690" ht="13.5" customHeight="1" x14ac:dyDescent="0.2"/>
    <row r="691" ht="13.5" customHeight="1" x14ac:dyDescent="0.2"/>
    <row r="692" ht="13.5" customHeight="1" x14ac:dyDescent="0.2"/>
    <row r="693" ht="13.5" customHeight="1" x14ac:dyDescent="0.2"/>
    <row r="694" ht="13.5" customHeight="1" x14ac:dyDescent="0.2"/>
    <row r="695" ht="13.5" customHeight="1" x14ac:dyDescent="0.2"/>
    <row r="696" ht="13.5" customHeight="1" x14ac:dyDescent="0.2"/>
    <row r="697" ht="13.5" customHeight="1" x14ac:dyDescent="0.2"/>
    <row r="698" ht="13.5" customHeight="1" x14ac:dyDescent="0.2"/>
    <row r="699" ht="13.5" customHeight="1" x14ac:dyDescent="0.2"/>
    <row r="700" ht="13.5" customHeight="1" x14ac:dyDescent="0.2"/>
    <row r="701" ht="13.5" customHeight="1" x14ac:dyDescent="0.2"/>
    <row r="702" ht="13.5" customHeight="1" x14ac:dyDescent="0.2"/>
    <row r="703" ht="13.5" customHeight="1" x14ac:dyDescent="0.2"/>
    <row r="704" ht="13.5" customHeight="1" x14ac:dyDescent="0.2"/>
    <row r="705" ht="13.5" customHeight="1" x14ac:dyDescent="0.2"/>
    <row r="706" ht="13.5" customHeight="1" x14ac:dyDescent="0.2"/>
    <row r="707" ht="13.5" customHeight="1" x14ac:dyDescent="0.2"/>
    <row r="708" ht="13.5" customHeight="1" x14ac:dyDescent="0.2"/>
    <row r="709" ht="13.5" customHeight="1" x14ac:dyDescent="0.2"/>
    <row r="710" ht="13.5" customHeight="1" x14ac:dyDescent="0.2"/>
    <row r="711" ht="13.5" customHeight="1" x14ac:dyDescent="0.2"/>
    <row r="712" ht="13.5" customHeight="1" x14ac:dyDescent="0.2"/>
    <row r="713" ht="13.5" customHeight="1" x14ac:dyDescent="0.2"/>
    <row r="714" ht="13.5" customHeight="1" x14ac:dyDescent="0.2"/>
    <row r="715" ht="13.5" customHeight="1" x14ac:dyDescent="0.2"/>
    <row r="716" ht="13.5" customHeight="1" x14ac:dyDescent="0.2"/>
    <row r="717" ht="13.5" customHeight="1" x14ac:dyDescent="0.2"/>
    <row r="718" ht="13.5" customHeight="1" x14ac:dyDescent="0.2"/>
    <row r="719" ht="13.5" customHeight="1" x14ac:dyDescent="0.2"/>
    <row r="720" ht="13.5" customHeight="1" x14ac:dyDescent="0.2"/>
    <row r="721" ht="13.5" customHeight="1" x14ac:dyDescent="0.2"/>
    <row r="722" ht="13.5" customHeight="1" x14ac:dyDescent="0.2"/>
    <row r="723" ht="13.5" customHeight="1" x14ac:dyDescent="0.2"/>
    <row r="724" ht="13.5" customHeight="1" x14ac:dyDescent="0.2"/>
    <row r="725" ht="13.5" customHeight="1" x14ac:dyDescent="0.2"/>
    <row r="726" ht="13.5" customHeight="1" x14ac:dyDescent="0.2"/>
    <row r="727" ht="13.5" customHeight="1" x14ac:dyDescent="0.2"/>
    <row r="728" ht="13.5" customHeight="1" x14ac:dyDescent="0.2"/>
    <row r="729" ht="13.5" customHeight="1" x14ac:dyDescent="0.2"/>
    <row r="730" ht="13.5" customHeight="1" x14ac:dyDescent="0.2"/>
    <row r="731" ht="13.5" customHeight="1" x14ac:dyDescent="0.2"/>
    <row r="732" ht="13.5" customHeight="1" x14ac:dyDescent="0.2"/>
    <row r="733" ht="13.5" customHeight="1" x14ac:dyDescent="0.2"/>
    <row r="734" ht="13.5" customHeight="1" x14ac:dyDescent="0.2"/>
    <row r="735" ht="13.5" customHeight="1" x14ac:dyDescent="0.2"/>
    <row r="736" ht="13.5" customHeight="1" x14ac:dyDescent="0.2"/>
    <row r="737" ht="13.5" customHeight="1" x14ac:dyDescent="0.2"/>
    <row r="738" ht="13.5" customHeight="1" x14ac:dyDescent="0.2"/>
    <row r="739" ht="13.5" customHeight="1" x14ac:dyDescent="0.2"/>
    <row r="740" ht="13.5" customHeight="1" x14ac:dyDescent="0.2"/>
    <row r="741" ht="13.5" customHeight="1" x14ac:dyDescent="0.2"/>
    <row r="742" ht="13.5" customHeight="1" x14ac:dyDescent="0.2"/>
    <row r="743" ht="13.5" customHeight="1" x14ac:dyDescent="0.2"/>
    <row r="744" ht="13.5" customHeight="1" x14ac:dyDescent="0.2"/>
    <row r="745" ht="13.5" customHeight="1" x14ac:dyDescent="0.2"/>
    <row r="746" ht="13.5" customHeight="1" x14ac:dyDescent="0.2"/>
    <row r="747" ht="13.5" customHeight="1" x14ac:dyDescent="0.2"/>
    <row r="748" ht="13.5" customHeight="1" x14ac:dyDescent="0.2"/>
    <row r="749" ht="13.5" customHeight="1" x14ac:dyDescent="0.2"/>
    <row r="750" ht="13.5" customHeight="1" x14ac:dyDescent="0.2"/>
    <row r="751" ht="13.5" customHeight="1" x14ac:dyDescent="0.2"/>
    <row r="752" ht="13.5" customHeight="1" x14ac:dyDescent="0.2"/>
    <row r="753" ht="13.5" customHeight="1" x14ac:dyDescent="0.2"/>
    <row r="754" ht="13.5" customHeight="1" x14ac:dyDescent="0.2"/>
    <row r="755" ht="13.5" customHeight="1" x14ac:dyDescent="0.2"/>
    <row r="756" ht="13.5" customHeight="1" x14ac:dyDescent="0.2"/>
    <row r="757" ht="13.5" customHeight="1" x14ac:dyDescent="0.2"/>
    <row r="758" ht="13.5" customHeight="1" x14ac:dyDescent="0.2"/>
    <row r="759" ht="13.5" customHeight="1" x14ac:dyDescent="0.2"/>
    <row r="760" ht="13.5" customHeight="1" x14ac:dyDescent="0.2"/>
    <row r="761" ht="13.5" customHeight="1" x14ac:dyDescent="0.2"/>
    <row r="762" ht="13.5" customHeight="1" x14ac:dyDescent="0.2"/>
    <row r="763" ht="13.5" customHeight="1" x14ac:dyDescent="0.2"/>
    <row r="764" ht="13.5" customHeight="1" x14ac:dyDescent="0.2"/>
    <row r="765" ht="13.5" customHeight="1" x14ac:dyDescent="0.2"/>
    <row r="766" ht="13.5" customHeight="1" x14ac:dyDescent="0.2"/>
    <row r="767" ht="13.5" customHeight="1" x14ac:dyDescent="0.2"/>
    <row r="768" ht="13.5" customHeight="1" x14ac:dyDescent="0.2"/>
    <row r="769" ht="13.5" customHeight="1" x14ac:dyDescent="0.2"/>
    <row r="770" ht="13.5" customHeight="1" x14ac:dyDescent="0.2"/>
    <row r="771" ht="13.5" customHeight="1" x14ac:dyDescent="0.2"/>
    <row r="772" ht="13.5" customHeight="1" x14ac:dyDescent="0.2"/>
    <row r="773" ht="13.5" customHeight="1" x14ac:dyDescent="0.2"/>
    <row r="774" ht="13.5" customHeight="1" x14ac:dyDescent="0.2"/>
    <row r="775" ht="13.5" customHeight="1" x14ac:dyDescent="0.2"/>
    <row r="776" ht="13.5" customHeight="1" x14ac:dyDescent="0.2"/>
    <row r="777" ht="13.5" customHeight="1" x14ac:dyDescent="0.2"/>
    <row r="778" ht="13.5" customHeight="1" x14ac:dyDescent="0.2"/>
    <row r="779" ht="13.5" customHeight="1" x14ac:dyDescent="0.2"/>
    <row r="780" ht="13.5" customHeight="1" x14ac:dyDescent="0.2"/>
    <row r="781" ht="13.5" customHeight="1" x14ac:dyDescent="0.2"/>
    <row r="782" ht="13.5" customHeight="1" x14ac:dyDescent="0.2"/>
    <row r="783" ht="13.5" customHeight="1" x14ac:dyDescent="0.2"/>
    <row r="784" ht="13.5" customHeight="1" x14ac:dyDescent="0.2"/>
    <row r="785" ht="13.5" customHeight="1" x14ac:dyDescent="0.2"/>
    <row r="786" ht="13.5" customHeight="1" x14ac:dyDescent="0.2"/>
    <row r="787" ht="13.5" customHeight="1" x14ac:dyDescent="0.2"/>
    <row r="788" ht="13.5" customHeight="1" x14ac:dyDescent="0.2"/>
    <row r="789" ht="13.5" customHeight="1" x14ac:dyDescent="0.2"/>
    <row r="790" ht="13.5" customHeight="1" x14ac:dyDescent="0.2"/>
    <row r="791" ht="13.5" customHeight="1" x14ac:dyDescent="0.2"/>
    <row r="792" ht="13.5" customHeight="1" x14ac:dyDescent="0.2"/>
    <row r="793" ht="13.5" customHeight="1" x14ac:dyDescent="0.2"/>
    <row r="794" ht="13.5" customHeight="1" x14ac:dyDescent="0.2"/>
    <row r="795" ht="13.5" customHeight="1" x14ac:dyDescent="0.2"/>
    <row r="796" ht="13.5" customHeight="1" x14ac:dyDescent="0.2"/>
    <row r="797" ht="13.5" customHeight="1" x14ac:dyDescent="0.2"/>
    <row r="798" ht="13.5" customHeight="1" x14ac:dyDescent="0.2"/>
    <row r="799" ht="13.5" customHeight="1" x14ac:dyDescent="0.2"/>
    <row r="800" ht="13.5" customHeight="1" x14ac:dyDescent="0.2"/>
    <row r="801" ht="13.5" customHeight="1" x14ac:dyDescent="0.2"/>
    <row r="802" ht="13.5" customHeight="1" x14ac:dyDescent="0.2"/>
    <row r="803" ht="13.5" customHeight="1" x14ac:dyDescent="0.2"/>
    <row r="804" ht="13.5" customHeight="1" x14ac:dyDescent="0.2"/>
    <row r="805" ht="13.5" customHeight="1" x14ac:dyDescent="0.2"/>
    <row r="806" ht="13.5" customHeight="1" x14ac:dyDescent="0.2"/>
    <row r="807" ht="13.5" customHeight="1" x14ac:dyDescent="0.2"/>
    <row r="808" ht="13.5" customHeight="1" x14ac:dyDescent="0.2"/>
    <row r="809" ht="13.5" customHeight="1" x14ac:dyDescent="0.2"/>
    <row r="810" ht="13.5" customHeight="1" x14ac:dyDescent="0.2"/>
    <row r="811" ht="13.5" customHeight="1" x14ac:dyDescent="0.2"/>
    <row r="812" ht="13.5" customHeight="1" x14ac:dyDescent="0.2"/>
    <row r="813" ht="13.5" customHeight="1" x14ac:dyDescent="0.2"/>
    <row r="814" ht="13.5" customHeight="1" x14ac:dyDescent="0.2"/>
    <row r="815" ht="13.5" customHeight="1" x14ac:dyDescent="0.2"/>
    <row r="816" ht="13.5" customHeight="1" x14ac:dyDescent="0.2"/>
    <row r="817" ht="13.5" customHeight="1" x14ac:dyDescent="0.2"/>
    <row r="818" ht="13.5" customHeight="1" x14ac:dyDescent="0.2"/>
    <row r="819" ht="13.5" customHeight="1" x14ac:dyDescent="0.2"/>
    <row r="820" ht="13.5" customHeight="1" x14ac:dyDescent="0.2"/>
    <row r="821" ht="13.5" customHeight="1" x14ac:dyDescent="0.2"/>
    <row r="822" ht="13.5" customHeight="1" x14ac:dyDescent="0.2"/>
    <row r="823" ht="13.5" customHeight="1" x14ac:dyDescent="0.2"/>
    <row r="824" ht="13.5" customHeight="1" x14ac:dyDescent="0.2"/>
    <row r="825" ht="13.5" customHeight="1" x14ac:dyDescent="0.2"/>
    <row r="826" ht="13.5" customHeight="1" x14ac:dyDescent="0.2"/>
    <row r="827" ht="13.5" customHeight="1" x14ac:dyDescent="0.2"/>
    <row r="828" ht="13.5" customHeight="1" x14ac:dyDescent="0.2"/>
    <row r="829" ht="13.5" customHeight="1" x14ac:dyDescent="0.2"/>
    <row r="830" ht="13.5" customHeight="1" x14ac:dyDescent="0.2"/>
    <row r="831" ht="13.5" customHeight="1" x14ac:dyDescent="0.2"/>
    <row r="832" ht="13.5" customHeight="1" x14ac:dyDescent="0.2"/>
    <row r="833" ht="13.5" customHeight="1" x14ac:dyDescent="0.2"/>
    <row r="834" ht="13.5" customHeight="1" x14ac:dyDescent="0.2"/>
    <row r="835" ht="13.5" customHeight="1" x14ac:dyDescent="0.2"/>
    <row r="836" ht="13.5" customHeight="1" x14ac:dyDescent="0.2"/>
    <row r="837" ht="13.5" customHeight="1" x14ac:dyDescent="0.2"/>
    <row r="838" ht="13.5" customHeight="1" x14ac:dyDescent="0.2"/>
    <row r="839" ht="13.5" customHeight="1" x14ac:dyDescent="0.2"/>
    <row r="840" ht="13.5" customHeight="1" x14ac:dyDescent="0.2"/>
    <row r="841" ht="13.5" customHeight="1" x14ac:dyDescent="0.2"/>
    <row r="842" ht="13.5" customHeight="1" x14ac:dyDescent="0.2"/>
    <row r="843" ht="13.5" customHeight="1" x14ac:dyDescent="0.2"/>
    <row r="844" ht="13.5" customHeight="1" x14ac:dyDescent="0.2"/>
    <row r="845" ht="13.5" customHeight="1" x14ac:dyDescent="0.2"/>
    <row r="846" ht="13.5" customHeight="1" x14ac:dyDescent="0.2"/>
    <row r="847" ht="13.5" customHeight="1" x14ac:dyDescent="0.2"/>
    <row r="848" ht="13.5" customHeight="1" x14ac:dyDescent="0.2"/>
    <row r="849" ht="13.5" customHeight="1" x14ac:dyDescent="0.2"/>
    <row r="850" ht="13.5" customHeight="1" x14ac:dyDescent="0.2"/>
    <row r="851" ht="13.5" customHeight="1" x14ac:dyDescent="0.2"/>
    <row r="852" ht="13.5" customHeight="1" x14ac:dyDescent="0.2"/>
    <row r="853" ht="13.5" customHeight="1" x14ac:dyDescent="0.2"/>
    <row r="854" ht="13.5" customHeight="1" x14ac:dyDescent="0.2"/>
    <row r="855" ht="13.5" customHeight="1" x14ac:dyDescent="0.2"/>
    <row r="856" ht="13.5" customHeight="1" x14ac:dyDescent="0.2"/>
    <row r="857" ht="13.5" customHeight="1" x14ac:dyDescent="0.2"/>
    <row r="858" ht="13.5" customHeight="1" x14ac:dyDescent="0.2"/>
    <row r="859" ht="13.5" customHeight="1" x14ac:dyDescent="0.2"/>
    <row r="860" ht="13.5" customHeight="1" x14ac:dyDescent="0.2"/>
    <row r="861" ht="13.5" customHeight="1" x14ac:dyDescent="0.2"/>
    <row r="862" ht="13.5" customHeight="1" x14ac:dyDescent="0.2"/>
    <row r="863" ht="13.5" customHeight="1" x14ac:dyDescent="0.2"/>
    <row r="864" ht="13.5" customHeight="1" x14ac:dyDescent="0.2"/>
    <row r="865" ht="13.5" customHeight="1" x14ac:dyDescent="0.2"/>
    <row r="866" ht="13.5" customHeight="1" x14ac:dyDescent="0.2"/>
    <row r="867" ht="13.5" customHeight="1" x14ac:dyDescent="0.2"/>
    <row r="868" ht="13.5" customHeight="1" x14ac:dyDescent="0.2"/>
    <row r="869" ht="13.5" customHeight="1" x14ac:dyDescent="0.2"/>
    <row r="870" ht="13.5" customHeight="1" x14ac:dyDescent="0.2"/>
    <row r="871" ht="13.5" customHeight="1" x14ac:dyDescent="0.2"/>
    <row r="872" ht="13.5" customHeight="1" x14ac:dyDescent="0.2"/>
    <row r="873" ht="13.5" customHeight="1" x14ac:dyDescent="0.2"/>
    <row r="874" ht="13.5" customHeight="1" x14ac:dyDescent="0.2"/>
    <row r="875" ht="13.5" customHeight="1" x14ac:dyDescent="0.2"/>
    <row r="876" ht="13.5" customHeight="1" x14ac:dyDescent="0.2"/>
    <row r="877" ht="13.5" customHeight="1" x14ac:dyDescent="0.2"/>
    <row r="878" ht="13.5" customHeight="1" x14ac:dyDescent="0.2"/>
    <row r="879" ht="13.5" customHeight="1" x14ac:dyDescent="0.2"/>
    <row r="880" ht="13.5" customHeight="1" x14ac:dyDescent="0.2"/>
    <row r="881" ht="13.5" customHeight="1" x14ac:dyDescent="0.2"/>
    <row r="882" ht="13.5" customHeight="1" x14ac:dyDescent="0.2"/>
    <row r="883" ht="13.5" customHeight="1" x14ac:dyDescent="0.2"/>
    <row r="884" ht="13.5" customHeight="1" x14ac:dyDescent="0.2"/>
    <row r="885" ht="13.5" customHeight="1" x14ac:dyDescent="0.2"/>
    <row r="886" ht="13.5" customHeight="1" x14ac:dyDescent="0.2"/>
    <row r="887" ht="13.5" customHeight="1" x14ac:dyDescent="0.2"/>
    <row r="888" ht="13.5" customHeight="1" x14ac:dyDescent="0.2"/>
    <row r="889" ht="13.5" customHeight="1" x14ac:dyDescent="0.2"/>
    <row r="890" ht="13.5" customHeight="1" x14ac:dyDescent="0.2"/>
    <row r="891" ht="13.5" customHeight="1" x14ac:dyDescent="0.2"/>
    <row r="892" ht="13.5" customHeight="1" x14ac:dyDescent="0.2"/>
    <row r="893" ht="13.5" customHeight="1" x14ac:dyDescent="0.2"/>
    <row r="894" ht="13.5" customHeight="1" x14ac:dyDescent="0.2"/>
    <row r="895" ht="13.5" customHeight="1" x14ac:dyDescent="0.2"/>
    <row r="896" ht="13.5" customHeight="1" x14ac:dyDescent="0.2"/>
    <row r="897" ht="13.5" customHeight="1" x14ac:dyDescent="0.2"/>
    <row r="898" ht="13.5" customHeight="1" x14ac:dyDescent="0.2"/>
    <row r="899" ht="13.5" customHeight="1" x14ac:dyDescent="0.2"/>
    <row r="900" ht="13.5" customHeight="1" x14ac:dyDescent="0.2"/>
    <row r="901" ht="13.5" customHeight="1" x14ac:dyDescent="0.2"/>
    <row r="902" ht="13.5" customHeight="1" x14ac:dyDescent="0.2"/>
    <row r="903" ht="13.5" customHeight="1" x14ac:dyDescent="0.2"/>
    <row r="904" ht="13.5" customHeight="1" x14ac:dyDescent="0.2"/>
    <row r="905" ht="13.5" customHeight="1" x14ac:dyDescent="0.2"/>
    <row r="906" ht="13.5" customHeight="1" x14ac:dyDescent="0.2"/>
    <row r="907" ht="13.5" customHeight="1" x14ac:dyDescent="0.2"/>
    <row r="908" ht="13.5" customHeight="1" x14ac:dyDescent="0.2"/>
    <row r="909" ht="13.5" customHeight="1" x14ac:dyDescent="0.2"/>
    <row r="910" ht="13.5" customHeight="1" x14ac:dyDescent="0.2"/>
    <row r="911" ht="13.5" customHeight="1" x14ac:dyDescent="0.2"/>
    <row r="912" ht="13.5" customHeight="1" x14ac:dyDescent="0.2"/>
    <row r="913" ht="13.5" customHeight="1" x14ac:dyDescent="0.2"/>
    <row r="914" ht="13.5" customHeight="1" x14ac:dyDescent="0.2"/>
    <row r="915" ht="13.5" customHeight="1" x14ac:dyDescent="0.2"/>
    <row r="916" ht="13.5" customHeight="1" x14ac:dyDescent="0.2"/>
    <row r="917" ht="13.5" customHeight="1" x14ac:dyDescent="0.2"/>
    <row r="918" ht="13.5" customHeight="1" x14ac:dyDescent="0.2"/>
    <row r="919" ht="13.5" customHeight="1" x14ac:dyDescent="0.2"/>
    <row r="920" ht="13.5" customHeight="1" x14ac:dyDescent="0.2"/>
    <row r="921" ht="13.5" customHeight="1" x14ac:dyDescent="0.2"/>
    <row r="922" ht="13.5" customHeight="1" x14ac:dyDescent="0.2"/>
    <row r="923" ht="13.5" customHeight="1" x14ac:dyDescent="0.2"/>
    <row r="924" ht="13.5" customHeight="1" x14ac:dyDescent="0.2"/>
    <row r="925" ht="13.5" customHeight="1" x14ac:dyDescent="0.2"/>
    <row r="926" ht="13.5" customHeight="1" x14ac:dyDescent="0.2"/>
    <row r="927" ht="13.5" customHeight="1" x14ac:dyDescent="0.2"/>
    <row r="928" ht="13.5" customHeight="1" x14ac:dyDescent="0.2"/>
    <row r="929" ht="13.5" customHeight="1" x14ac:dyDescent="0.2"/>
    <row r="930" ht="13.5" customHeight="1" x14ac:dyDescent="0.2"/>
    <row r="931" ht="13.5" customHeight="1" x14ac:dyDescent="0.2"/>
    <row r="932" ht="13.5" customHeight="1" x14ac:dyDescent="0.2"/>
    <row r="933" ht="13.5" customHeight="1" x14ac:dyDescent="0.2"/>
    <row r="934" ht="13.5" customHeight="1" x14ac:dyDescent="0.2"/>
    <row r="935" ht="13.5" customHeight="1" x14ac:dyDescent="0.2"/>
    <row r="936" ht="13.5" customHeight="1" x14ac:dyDescent="0.2"/>
    <row r="937" ht="13.5" customHeight="1" x14ac:dyDescent="0.2"/>
    <row r="938" ht="13.5" customHeight="1" x14ac:dyDescent="0.2"/>
    <row r="939" ht="13.5" customHeight="1" x14ac:dyDescent="0.2"/>
    <row r="940" ht="13.5" customHeight="1" x14ac:dyDescent="0.2"/>
    <row r="941" ht="13.5" customHeight="1" x14ac:dyDescent="0.2"/>
    <row r="942" ht="13.5" customHeight="1" x14ac:dyDescent="0.2"/>
    <row r="943" ht="13.5" customHeight="1" x14ac:dyDescent="0.2"/>
    <row r="944" ht="13.5" customHeight="1" x14ac:dyDescent="0.2"/>
    <row r="945" ht="13.5" customHeight="1" x14ac:dyDescent="0.2"/>
    <row r="946" ht="13.5" customHeight="1" x14ac:dyDescent="0.2"/>
    <row r="947" ht="13.5" customHeight="1" x14ac:dyDescent="0.2"/>
    <row r="948" ht="13.5" customHeight="1" x14ac:dyDescent="0.2"/>
    <row r="949" ht="13.5" customHeight="1" x14ac:dyDescent="0.2"/>
    <row r="950" ht="13.5" customHeight="1" x14ac:dyDescent="0.2"/>
    <row r="951" ht="13.5" customHeight="1" x14ac:dyDescent="0.2"/>
    <row r="952" ht="13.5" customHeight="1" x14ac:dyDescent="0.2"/>
    <row r="953" ht="13.5" customHeight="1" x14ac:dyDescent="0.2"/>
    <row r="954" ht="13.5" customHeight="1" x14ac:dyDescent="0.2"/>
    <row r="955" ht="13.5" customHeight="1" x14ac:dyDescent="0.2"/>
    <row r="956" ht="13.5" customHeight="1" x14ac:dyDescent="0.2"/>
    <row r="957" ht="13.5" customHeight="1" x14ac:dyDescent="0.2"/>
    <row r="958" ht="13.5" customHeight="1" x14ac:dyDescent="0.2"/>
    <row r="959" ht="13.5" customHeight="1" x14ac:dyDescent="0.2"/>
    <row r="960" ht="13.5" customHeight="1" x14ac:dyDescent="0.2"/>
    <row r="961" ht="13.5" customHeight="1" x14ac:dyDescent="0.2"/>
    <row r="962" ht="13.5" customHeight="1" x14ac:dyDescent="0.2"/>
    <row r="963" ht="13.5" customHeight="1" x14ac:dyDescent="0.2"/>
    <row r="964" ht="13.5" customHeight="1" x14ac:dyDescent="0.2"/>
    <row r="965" ht="13.5" customHeight="1" x14ac:dyDescent="0.2"/>
    <row r="966" ht="13.5" customHeight="1" x14ac:dyDescent="0.2"/>
    <row r="967" ht="13.5" customHeight="1" x14ac:dyDescent="0.2"/>
    <row r="968" ht="13.5" customHeight="1" x14ac:dyDescent="0.2"/>
    <row r="969" ht="13.5" customHeight="1" x14ac:dyDescent="0.2"/>
    <row r="970" ht="13.5" customHeight="1" x14ac:dyDescent="0.2"/>
    <row r="971" ht="13.5" customHeight="1" x14ac:dyDescent="0.2"/>
    <row r="972" ht="13.5" customHeight="1" x14ac:dyDescent="0.2"/>
    <row r="973" ht="13.5" customHeight="1" x14ac:dyDescent="0.2"/>
    <row r="974" ht="13.5" customHeight="1" x14ac:dyDescent="0.2"/>
    <row r="975" ht="13.5" customHeight="1" x14ac:dyDescent="0.2"/>
    <row r="976" ht="13.5" customHeight="1" x14ac:dyDescent="0.2"/>
    <row r="977" ht="13.5" customHeight="1" x14ac:dyDescent="0.2"/>
    <row r="978" ht="13.5" customHeight="1" x14ac:dyDescent="0.2"/>
    <row r="979" ht="13.5" customHeight="1" x14ac:dyDescent="0.2"/>
    <row r="980" ht="13.5" customHeight="1" x14ac:dyDescent="0.2"/>
    <row r="981" ht="13.5" customHeight="1" x14ac:dyDescent="0.2"/>
    <row r="982" ht="13.5" customHeight="1" x14ac:dyDescent="0.2"/>
    <row r="983" ht="13.5" customHeight="1" x14ac:dyDescent="0.2"/>
    <row r="984" ht="13.5" customHeight="1" x14ac:dyDescent="0.2"/>
    <row r="985" ht="13.5" customHeight="1" x14ac:dyDescent="0.2"/>
    <row r="986" ht="13.5" customHeight="1" x14ac:dyDescent="0.2"/>
    <row r="987" ht="13.5" customHeight="1" x14ac:dyDescent="0.2"/>
    <row r="988" ht="13.5" customHeight="1" x14ac:dyDescent="0.2"/>
    <row r="989" ht="13.5" customHeight="1" x14ac:dyDescent="0.2"/>
    <row r="990" ht="13.5" customHeight="1" x14ac:dyDescent="0.2"/>
    <row r="991" ht="13.5" customHeight="1" x14ac:dyDescent="0.2"/>
    <row r="992" ht="13.5" customHeight="1" x14ac:dyDescent="0.2"/>
    <row r="993" ht="13.5" customHeight="1" x14ac:dyDescent="0.2"/>
    <row r="994" ht="13.5" customHeight="1" x14ac:dyDescent="0.2"/>
    <row r="995" ht="13.5" customHeight="1" x14ac:dyDescent="0.2"/>
    <row r="996" ht="13.5" customHeight="1" x14ac:dyDescent="0.2"/>
    <row r="997" ht="13.5" customHeight="1" x14ac:dyDescent="0.2"/>
    <row r="998" ht="13.5" customHeight="1" x14ac:dyDescent="0.2"/>
    <row r="999" ht="13.5" customHeight="1" x14ac:dyDescent="0.2"/>
    <row r="1000" ht="13.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68"/>
  <sheetViews>
    <sheetView workbookViewId="0">
      <selection activeCell="H13" sqref="H13"/>
    </sheetView>
  </sheetViews>
  <sheetFormatPr defaultColWidth="8.875" defaultRowHeight="12.75" x14ac:dyDescent="0.2"/>
  <cols>
    <col min="2" max="2" width="25.625" customWidth="1"/>
    <col min="3" max="3" width="12.875" customWidth="1"/>
    <col min="4" max="4" width="10.375" customWidth="1"/>
    <col min="5" max="5" width="10.125" customWidth="1"/>
    <col min="6" max="8" width="10.625" customWidth="1"/>
  </cols>
  <sheetData>
    <row r="1" spans="1:29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s="14" customFormat="1" ht="13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3.5" thickBot="1" x14ac:dyDescent="0.25">
      <c r="A3" s="3"/>
      <c r="B3" s="19"/>
      <c r="C3" s="20" t="s">
        <v>29</v>
      </c>
      <c r="D3" s="20" t="s">
        <v>30</v>
      </c>
      <c r="E3" s="20" t="s">
        <v>31</v>
      </c>
      <c r="F3" s="20" t="s">
        <v>32</v>
      </c>
      <c r="G3" s="20" t="s">
        <v>33</v>
      </c>
      <c r="H3" s="20" t="s">
        <v>34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x14ac:dyDescent="0.2">
      <c r="A4" s="3"/>
      <c r="B4" s="15" t="s">
        <v>35</v>
      </c>
      <c r="C4" s="21">
        <f>'All results'!B8</f>
        <v>1</v>
      </c>
      <c r="D4" s="17">
        <f>'All results'!F5</f>
        <v>1</v>
      </c>
      <c r="E4" s="17">
        <f>'All results'!F17</f>
        <v>1</v>
      </c>
      <c r="F4" s="17">
        <f>'All results'!F30</f>
        <v>1</v>
      </c>
      <c r="G4" s="17">
        <f>'All results'!F43</f>
        <v>1</v>
      </c>
      <c r="H4" s="1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x14ac:dyDescent="0.2">
      <c r="A5" s="3"/>
      <c r="B5" s="15" t="s">
        <v>36</v>
      </c>
      <c r="C5" s="21">
        <f>'All results'!B58</f>
        <v>1</v>
      </c>
      <c r="D5" s="17">
        <f>'All results'!F55</f>
        <v>1</v>
      </c>
      <c r="E5" s="17">
        <f>'All results'!F67</f>
        <v>1</v>
      </c>
      <c r="F5" s="17">
        <f>'All results'!F79</f>
        <v>1</v>
      </c>
      <c r="G5" s="17"/>
      <c r="H5" s="1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x14ac:dyDescent="0.2">
      <c r="A6" s="3"/>
      <c r="B6" s="15" t="s">
        <v>37</v>
      </c>
      <c r="C6" s="21">
        <f>'All results'!B205</f>
        <v>1</v>
      </c>
      <c r="D6" s="17">
        <f>'All results'!F201</f>
        <v>1</v>
      </c>
      <c r="E6" s="17">
        <f>'All results'!F213</f>
        <v>1</v>
      </c>
      <c r="F6" s="17">
        <f>'All results'!F225</f>
        <v>1</v>
      </c>
      <c r="G6" s="17">
        <f>'All results'!F237</f>
        <v>1</v>
      </c>
      <c r="H6" s="17" t="e">
        <f>'All results'!#REF!</f>
        <v>#REF!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x14ac:dyDescent="0.2">
      <c r="A7" s="3"/>
      <c r="B7" s="15" t="s">
        <v>38</v>
      </c>
      <c r="C7" s="21">
        <f>'All results'!B155</f>
        <v>1</v>
      </c>
      <c r="D7" s="17">
        <f>'All results'!F152</f>
        <v>1</v>
      </c>
      <c r="E7" s="17">
        <f>'All results'!F164</f>
        <v>1</v>
      </c>
      <c r="F7" s="17">
        <f>'All results'!F177</f>
        <v>1</v>
      </c>
      <c r="G7" s="17">
        <f>'All results'!F177</f>
        <v>1</v>
      </c>
      <c r="H7" s="1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x14ac:dyDescent="0.2">
      <c r="A8" s="3"/>
      <c r="B8" s="15" t="s">
        <v>39</v>
      </c>
      <c r="C8" s="21">
        <f>'All results'!B106</f>
        <v>1</v>
      </c>
      <c r="D8" s="17">
        <f>'All results'!F103</f>
        <v>1</v>
      </c>
      <c r="E8" s="17">
        <f>'All results'!F115</f>
        <v>1</v>
      </c>
      <c r="F8" s="17">
        <f>'All results'!F127</f>
        <v>1</v>
      </c>
      <c r="G8" s="17">
        <f>'All results'!F140</f>
        <v>1</v>
      </c>
      <c r="H8" s="17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x14ac:dyDescent="0.2">
      <c r="A9" s="3"/>
      <c r="B9" s="15" t="s">
        <v>40</v>
      </c>
      <c r="C9" s="21">
        <f>'All results'!B252</f>
        <v>1</v>
      </c>
      <c r="D9" s="17">
        <f>'All results'!F249</f>
        <v>1</v>
      </c>
      <c r="E9" s="17">
        <f>'All results'!F261</f>
        <v>1</v>
      </c>
      <c r="F9" s="17">
        <f>'All results'!F274</f>
        <v>1</v>
      </c>
      <c r="G9" s="17">
        <f>'All results'!F286</f>
        <v>1</v>
      </c>
      <c r="H9" s="1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x14ac:dyDescent="0.2">
      <c r="A10" s="3"/>
      <c r="B10" s="15" t="s">
        <v>41</v>
      </c>
      <c r="C10" s="21">
        <f>'All results'!B301</f>
        <v>1</v>
      </c>
      <c r="D10" s="17">
        <f>'All results'!F298</f>
        <v>1</v>
      </c>
      <c r="E10" s="17">
        <f>'All results'!F310</f>
        <v>1</v>
      </c>
      <c r="F10" s="17">
        <f>'All results'!F323</f>
        <v>1</v>
      </c>
      <c r="G10" s="17">
        <f>'All results'!F340</f>
        <v>1</v>
      </c>
      <c r="H10" s="1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x14ac:dyDescent="0.2">
      <c r="A11" s="3"/>
      <c r="B11" s="15" t="s">
        <v>42</v>
      </c>
      <c r="C11" s="21">
        <f>'All results'!B355</f>
        <v>1</v>
      </c>
      <c r="D11" s="17">
        <f>'All results'!F352</f>
        <v>1</v>
      </c>
      <c r="E11" s="17">
        <f>'All results'!F364</f>
        <v>1</v>
      </c>
      <c r="F11" s="17">
        <f>'All results'!F377</f>
        <v>1</v>
      </c>
      <c r="G11" s="17">
        <f>'All results'!F389</f>
        <v>1</v>
      </c>
      <c r="H11" s="17" t="e">
        <f>'All results'!#REF!</f>
        <v>#REF!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x14ac:dyDescent="0.2">
      <c r="A12" s="3"/>
      <c r="B12" s="15" t="s">
        <v>43</v>
      </c>
      <c r="C12" s="21">
        <f>'All results'!B404</f>
        <v>1</v>
      </c>
      <c r="D12" s="17">
        <f>'All results'!F401</f>
        <v>1</v>
      </c>
      <c r="E12" s="17">
        <f>'All results'!F413</f>
        <v>1</v>
      </c>
      <c r="F12" s="17">
        <f>'All results'!F426</f>
        <v>1</v>
      </c>
      <c r="G12" s="17">
        <f>'All results'!F438</f>
        <v>1</v>
      </c>
      <c r="H12" s="1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ht="13.5" thickBot="1" x14ac:dyDescent="0.25">
      <c r="A13" s="3"/>
      <c r="B13" s="16" t="s">
        <v>44</v>
      </c>
      <c r="C13" s="22">
        <f>'All results'!B453</f>
        <v>1</v>
      </c>
      <c r="D13" s="18">
        <f>'All results'!F450</f>
        <v>1</v>
      </c>
      <c r="E13" s="18">
        <f>'All results'!F462</f>
        <v>1</v>
      </c>
      <c r="F13" s="18">
        <f>'All results'!F474</f>
        <v>1</v>
      </c>
      <c r="G13" s="18"/>
      <c r="H13" s="18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407"/>
  <sheetViews>
    <sheetView tabSelected="1" workbookViewId="0">
      <selection activeCell="C8" sqref="C8"/>
    </sheetView>
  </sheetViews>
  <sheetFormatPr defaultColWidth="9.125" defaultRowHeight="12.75" x14ac:dyDescent="0.2"/>
  <cols>
    <col min="1" max="1" width="9.125" style="31"/>
    <col min="2" max="2" width="30.625" style="31" customWidth="1"/>
    <col min="3" max="3" width="12.875" style="31" customWidth="1"/>
    <col min="4" max="4" width="2.875" style="31" customWidth="1"/>
    <col min="5" max="5" width="32.125" style="31" customWidth="1"/>
    <col min="6" max="6" width="10.375" style="31" customWidth="1"/>
    <col min="7" max="7" width="10.125" style="31" customWidth="1"/>
    <col min="8" max="9" width="10.625" style="31" customWidth="1"/>
    <col min="10" max="16384" width="9.125" style="31"/>
  </cols>
  <sheetData>
    <row r="1" spans="1:63" x14ac:dyDescent="0.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</row>
    <row r="2" spans="1:63" ht="13.5" thickBot="1" x14ac:dyDescent="0.25">
      <c r="A2" s="30"/>
      <c r="B2" s="30"/>
      <c r="C2" s="30"/>
      <c r="D2" s="40"/>
      <c r="E2" s="4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</row>
    <row r="3" spans="1:63" ht="13.5" thickBot="1" x14ac:dyDescent="0.25">
      <c r="A3" s="30"/>
      <c r="B3" s="32"/>
      <c r="C3" s="33" t="s">
        <v>29</v>
      </c>
      <c r="D3" s="41"/>
      <c r="E3" s="32"/>
      <c r="F3" s="33" t="s">
        <v>30</v>
      </c>
      <c r="G3" s="33" t="s">
        <v>31</v>
      </c>
      <c r="H3" s="33" t="s">
        <v>32</v>
      </c>
      <c r="I3" s="33" t="s">
        <v>33</v>
      </c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</row>
    <row r="4" spans="1:63" x14ac:dyDescent="0.2">
      <c r="A4" s="30"/>
      <c r="B4" s="34" t="str">
        <f>'Participant 1'!B5</f>
        <v>1. Technology/ practice</v>
      </c>
      <c r="C4" s="35">
        <f>'All results'!B8</f>
        <v>1</v>
      </c>
      <c r="D4" s="42"/>
      <c r="E4" s="34" t="str">
        <f>'Participant 1'!B5</f>
        <v>1. Technology/ practice</v>
      </c>
      <c r="F4" s="36">
        <f>'All results'!F5</f>
        <v>1</v>
      </c>
      <c r="G4" s="36">
        <f>'All results'!F17</f>
        <v>1</v>
      </c>
      <c r="H4" s="36">
        <f>'All results'!F30</f>
        <v>1</v>
      </c>
      <c r="I4" s="36">
        <f>'All results'!F43</f>
        <v>1</v>
      </c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</row>
    <row r="5" spans="1:63" x14ac:dyDescent="0.2">
      <c r="A5" s="30"/>
      <c r="B5" s="34" t="str">
        <f>'Participant 1'!B38</f>
        <v>2. Awareness and demand</v>
      </c>
      <c r="C5" s="35">
        <f>'All results'!B58</f>
        <v>1</v>
      </c>
      <c r="D5" s="42"/>
      <c r="E5" s="34" t="str">
        <f>'Participant 1'!B38</f>
        <v>2. Awareness and demand</v>
      </c>
      <c r="F5" s="36">
        <f>'All results'!F55</f>
        <v>1</v>
      </c>
      <c r="G5" s="36">
        <f>'All results'!F67</f>
        <v>1</v>
      </c>
      <c r="H5" s="36">
        <f>'All results'!F79</f>
        <v>1</v>
      </c>
      <c r="I5" s="36">
        <f>'All results'!F91</f>
        <v>1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</row>
    <row r="6" spans="1:63" x14ac:dyDescent="0.2">
      <c r="A6" s="30"/>
      <c r="B6" s="34" t="str">
        <f>'Participant 1'!B71</f>
        <v>3. Business cases</v>
      </c>
      <c r="C6" s="35">
        <f>'All results'!B106</f>
        <v>1</v>
      </c>
      <c r="D6" s="42"/>
      <c r="E6" s="34" t="str">
        <f>'Participant 1'!B71</f>
        <v>3. Business cases</v>
      </c>
      <c r="F6" s="36">
        <f>'All results'!F103</f>
        <v>1</v>
      </c>
      <c r="G6" s="36">
        <f>'All results'!F115</f>
        <v>1</v>
      </c>
      <c r="H6" s="36">
        <f>'All results'!F127</f>
        <v>1</v>
      </c>
      <c r="I6" s="36">
        <f>'All results'!F140</f>
        <v>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</row>
    <row r="7" spans="1:63" x14ac:dyDescent="0.2">
      <c r="A7" s="30"/>
      <c r="B7" s="34" t="str">
        <f>'Participant 1'!B105</f>
        <v>4. Value chain</v>
      </c>
      <c r="C7" s="35">
        <f>'All results'!B155</f>
        <v>1</v>
      </c>
      <c r="D7" s="42"/>
      <c r="E7" s="34" t="str">
        <f>'Participant 1'!B105</f>
        <v>4. Value chain</v>
      </c>
      <c r="F7" s="36">
        <f>'All results'!F152</f>
        <v>1</v>
      </c>
      <c r="G7" s="36">
        <f>'All results'!F164</f>
        <v>1</v>
      </c>
      <c r="H7" s="36">
        <f>'All results'!F177</f>
        <v>1</v>
      </c>
      <c r="I7" s="36">
        <f>'All results'!F189</f>
        <v>1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</row>
    <row r="8" spans="1:63" x14ac:dyDescent="0.2">
      <c r="A8" s="30"/>
      <c r="B8" s="34" t="str">
        <f>'Participant 1'!B139</f>
        <v>5. Finance</v>
      </c>
      <c r="C8" s="35">
        <f>'All results'!B205</f>
        <v>1</v>
      </c>
      <c r="D8" s="42"/>
      <c r="E8" s="34" t="str">
        <f>'Participant 1'!B139</f>
        <v>5. Finance</v>
      </c>
      <c r="F8" s="36">
        <f>'All results'!F201</f>
        <v>1</v>
      </c>
      <c r="G8" s="36">
        <f>'All results'!F213</f>
        <v>1</v>
      </c>
      <c r="H8" s="36">
        <f>'All results'!F225</f>
        <v>1</v>
      </c>
      <c r="I8" s="36">
        <f>'All results'!F237</f>
        <v>1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</row>
    <row r="9" spans="1:63" x14ac:dyDescent="0.2">
      <c r="A9" s="30"/>
      <c r="B9" s="34" t="str">
        <f>'Participant 1'!B173</f>
        <v>6. Knowledge and skills</v>
      </c>
      <c r="C9" s="35">
        <f>'All results'!B252</f>
        <v>1</v>
      </c>
      <c r="D9" s="42"/>
      <c r="E9" s="34" t="str">
        <f>'Participant 1'!B173</f>
        <v>6. Knowledge and skills</v>
      </c>
      <c r="F9" s="36">
        <f>'All results'!F249</f>
        <v>1</v>
      </c>
      <c r="G9" s="36">
        <f>'All results'!F261</f>
        <v>1</v>
      </c>
      <c r="H9" s="36">
        <f>'All results'!F274</f>
        <v>1</v>
      </c>
      <c r="I9" s="36">
        <f>'All results'!F286</f>
        <v>1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</row>
    <row r="10" spans="1:63" x14ac:dyDescent="0.2">
      <c r="A10" s="30"/>
      <c r="B10" s="34" t="str">
        <f>'Participant 1'!B207</f>
        <v>7. Collaboration</v>
      </c>
      <c r="C10" s="35">
        <f>'All results'!B301</f>
        <v>1</v>
      </c>
      <c r="D10" s="42"/>
      <c r="E10" s="34" t="str">
        <f>'Participant 1'!B207</f>
        <v>7. Collaboration</v>
      </c>
      <c r="F10" s="36">
        <f>'All results'!F298</f>
        <v>1</v>
      </c>
      <c r="G10" s="36">
        <f>'All results'!F310</f>
        <v>1</v>
      </c>
      <c r="H10" s="36">
        <f>'All results'!F323</f>
        <v>1</v>
      </c>
      <c r="I10" s="36">
        <f>'All results'!F340</f>
        <v>1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</row>
    <row r="11" spans="1:63" x14ac:dyDescent="0.2">
      <c r="A11" s="30"/>
      <c r="B11" s="34" t="str">
        <f>'Participant 1'!B241</f>
        <v>8. Evidence and learning</v>
      </c>
      <c r="C11" s="35">
        <f>'All results'!B355</f>
        <v>1</v>
      </c>
      <c r="D11" s="42"/>
      <c r="E11" s="34" t="str">
        <f>'Participant 1'!B241</f>
        <v>8. Evidence and learning</v>
      </c>
      <c r="F11" s="36">
        <f>'All results'!F352</f>
        <v>1</v>
      </c>
      <c r="G11" s="36">
        <f>'All results'!F364</f>
        <v>1</v>
      </c>
      <c r="H11" s="36">
        <f>'All results'!F377</f>
        <v>1</v>
      </c>
      <c r="I11" s="36">
        <f>'All results'!F389</f>
        <v>1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</row>
    <row r="12" spans="1:63" x14ac:dyDescent="0.2">
      <c r="A12" s="30"/>
      <c r="B12" s="34" t="str">
        <f>'Participant 1'!B275</f>
        <v>9. Leadership and management</v>
      </c>
      <c r="C12" s="35">
        <f>'All results'!B404</f>
        <v>1</v>
      </c>
      <c r="D12" s="42"/>
      <c r="E12" s="34" t="str">
        <f>'Participant 1'!B275</f>
        <v>9. Leadership and management</v>
      </c>
      <c r="F12" s="36">
        <f>'All results'!F401</f>
        <v>1</v>
      </c>
      <c r="G12" s="36">
        <f>'All results'!F413</f>
        <v>1</v>
      </c>
      <c r="H12" s="36">
        <f>'All results'!F426</f>
        <v>1</v>
      </c>
      <c r="I12" s="36">
        <f>'All results'!F438</f>
        <v>1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</row>
    <row r="13" spans="1:63" ht="13.5" thickBot="1" x14ac:dyDescent="0.25">
      <c r="A13" s="30"/>
      <c r="B13" s="37" t="str">
        <f>'Participant 1'!B309</f>
        <v>10. Public sector governance</v>
      </c>
      <c r="C13" s="38">
        <f>'All results'!B453</f>
        <v>1</v>
      </c>
      <c r="D13" s="42"/>
      <c r="E13" s="37" t="str">
        <f>'Participant 1'!B309</f>
        <v>10. Public sector governance</v>
      </c>
      <c r="F13" s="39">
        <f>'All results'!F450</f>
        <v>1</v>
      </c>
      <c r="G13" s="39">
        <f>'All results'!F462</f>
        <v>1</v>
      </c>
      <c r="H13" s="39">
        <f>'All results'!F474</f>
        <v>1</v>
      </c>
      <c r="I13" s="39">
        <f>'All results'!F486</f>
        <v>1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</row>
    <row r="14" spans="1:63" x14ac:dyDescent="0.2">
      <c r="A14" s="30"/>
      <c r="B14" s="30"/>
      <c r="C14" s="30"/>
      <c r="D14" s="40"/>
      <c r="E14" s="4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</row>
    <row r="15" spans="1:63" x14ac:dyDescent="0.2">
      <c r="A15" s="30"/>
      <c r="B15" s="30"/>
      <c r="C15" s="30"/>
      <c r="D15" s="40"/>
      <c r="E15" s="4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</row>
    <row r="16" spans="1:63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</row>
    <row r="17" spans="1:63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</row>
    <row r="18" spans="1:63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</row>
    <row r="19" spans="1:63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</row>
    <row r="20" spans="1:63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</row>
    <row r="21" spans="1:63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</row>
    <row r="22" spans="1:63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</row>
    <row r="23" spans="1:63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</row>
    <row r="24" spans="1:63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</row>
    <row r="25" spans="1:63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</row>
    <row r="26" spans="1:63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</row>
    <row r="27" spans="1:63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</row>
    <row r="28" spans="1:63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</row>
    <row r="29" spans="1:63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</row>
    <row r="30" spans="1:63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</row>
    <row r="31" spans="1:63" x14ac:dyDescent="0.2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</row>
    <row r="32" spans="1:63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</row>
    <row r="33" spans="1:63" x14ac:dyDescent="0.2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</row>
    <row r="34" spans="1:63" x14ac:dyDescent="0.2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</row>
    <row r="35" spans="1:63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</row>
    <row r="36" spans="1:63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</row>
    <row r="37" spans="1:63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</row>
    <row r="38" spans="1:63" x14ac:dyDescent="0.2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</row>
    <row r="39" spans="1:63" x14ac:dyDescent="0.2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</row>
    <row r="40" spans="1:63" x14ac:dyDescent="0.2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</row>
    <row r="41" spans="1:63" x14ac:dyDescent="0.2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</row>
    <row r="42" spans="1:63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</row>
    <row r="43" spans="1:63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</row>
    <row r="44" spans="1:63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</row>
    <row r="45" spans="1:63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</row>
    <row r="46" spans="1:63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</row>
    <row r="47" spans="1:63" x14ac:dyDescent="0.2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</row>
    <row r="48" spans="1:63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</row>
    <row r="49" spans="1:63" x14ac:dyDescent="0.2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</row>
    <row r="50" spans="1:63" x14ac:dyDescent="0.2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</row>
    <row r="51" spans="1:63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</row>
    <row r="52" spans="1:63" x14ac:dyDescent="0.2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</row>
    <row r="53" spans="1:63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</row>
    <row r="54" spans="1:63" x14ac:dyDescent="0.2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</row>
    <row r="55" spans="1:63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1:63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1:63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1:63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1:63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</row>
    <row r="60" spans="1:63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</row>
    <row r="61" spans="1:63" x14ac:dyDescent="0.2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</row>
    <row r="62" spans="1:63" x14ac:dyDescent="0.2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</row>
    <row r="63" spans="1:63" x14ac:dyDescent="0.2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</row>
    <row r="64" spans="1:63" x14ac:dyDescent="0.2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</row>
    <row r="65" spans="1:63" x14ac:dyDescent="0.2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</row>
    <row r="66" spans="1:63" x14ac:dyDescent="0.2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</row>
    <row r="67" spans="1:63" x14ac:dyDescent="0.2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</row>
    <row r="68" spans="1:63" x14ac:dyDescent="0.2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</row>
    <row r="69" spans="1:63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</row>
    <row r="70" spans="1:63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</row>
    <row r="71" spans="1:63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</row>
    <row r="72" spans="1:63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</row>
    <row r="73" spans="1:63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</row>
    <row r="74" spans="1:63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</row>
    <row r="75" spans="1:63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</row>
    <row r="76" spans="1:63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</row>
    <row r="77" spans="1:63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</row>
    <row r="78" spans="1:63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</row>
    <row r="79" spans="1:63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</row>
    <row r="80" spans="1:63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</row>
    <row r="81" spans="1:63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</row>
    <row r="82" spans="1:63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</row>
    <row r="83" spans="1:63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</row>
    <row r="84" spans="1:63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</row>
    <row r="85" spans="1:63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</row>
    <row r="86" spans="1:63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</row>
    <row r="87" spans="1:63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</row>
    <row r="88" spans="1:63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</row>
    <row r="89" spans="1:63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</row>
    <row r="90" spans="1:63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</row>
    <row r="91" spans="1:63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</row>
    <row r="92" spans="1:63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</row>
    <row r="93" spans="1:63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</row>
    <row r="94" spans="1:63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</row>
    <row r="95" spans="1:63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</row>
    <row r="96" spans="1:63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</row>
    <row r="97" spans="1:63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</row>
    <row r="98" spans="1:63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</row>
    <row r="99" spans="1:63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</row>
    <row r="100" spans="1:63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</row>
    <row r="101" spans="1:63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</row>
    <row r="102" spans="1:63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</row>
    <row r="103" spans="1:63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</row>
    <row r="104" spans="1:63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</row>
    <row r="105" spans="1:63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</row>
    <row r="106" spans="1:63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</row>
    <row r="107" spans="1:63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</row>
    <row r="108" spans="1:63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</row>
    <row r="109" spans="1:63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</row>
    <row r="110" spans="1:63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</row>
    <row r="111" spans="1:63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</row>
    <row r="112" spans="1:63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</row>
    <row r="113" spans="1:63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</row>
    <row r="114" spans="1:63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</row>
    <row r="115" spans="1:63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</row>
    <row r="116" spans="1:63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</row>
    <row r="117" spans="1:63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</row>
    <row r="118" spans="1:63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</row>
    <row r="119" spans="1:63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</row>
    <row r="120" spans="1:63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</row>
    <row r="121" spans="1:63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</row>
    <row r="122" spans="1:63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</row>
    <row r="123" spans="1:63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</row>
    <row r="124" spans="1:63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</row>
    <row r="125" spans="1:63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</row>
    <row r="126" spans="1:63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</row>
    <row r="127" spans="1:63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</row>
    <row r="128" spans="1:63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</row>
    <row r="129" spans="1:63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</row>
    <row r="130" spans="1:63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</row>
    <row r="131" spans="1:63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</row>
    <row r="132" spans="1:63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</row>
    <row r="133" spans="1:63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</row>
    <row r="134" spans="1:63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</row>
    <row r="135" spans="1:63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</row>
    <row r="136" spans="1:63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</row>
    <row r="137" spans="1:63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</row>
    <row r="138" spans="1:63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</row>
    <row r="139" spans="1:63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</row>
    <row r="140" spans="1:63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</row>
    <row r="141" spans="1:63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</row>
    <row r="142" spans="1:63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</row>
    <row r="143" spans="1:63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</row>
    <row r="144" spans="1:63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</row>
    <row r="145" spans="1:63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</row>
    <row r="146" spans="1:63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</row>
    <row r="147" spans="1:63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</row>
    <row r="148" spans="1:63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</row>
    <row r="149" spans="1:63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</row>
    <row r="150" spans="1:63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</row>
    <row r="151" spans="1:63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</row>
    <row r="152" spans="1:63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</row>
    <row r="153" spans="1:63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</row>
    <row r="154" spans="1:63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</row>
    <row r="155" spans="1:63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</row>
    <row r="156" spans="1:63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</row>
    <row r="157" spans="1:63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</row>
    <row r="158" spans="1:63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</row>
    <row r="159" spans="1:63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</row>
    <row r="160" spans="1:63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</row>
    <row r="161" spans="1:63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</row>
    <row r="162" spans="1:63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</row>
    <row r="163" spans="1:63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</row>
    <row r="164" spans="1:63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</row>
    <row r="165" spans="1:63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</row>
    <row r="166" spans="1:63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</row>
    <row r="167" spans="1:63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</row>
    <row r="168" spans="1:63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</row>
    <row r="169" spans="1:63" x14ac:dyDescent="0.2"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</row>
    <row r="170" spans="1:63" x14ac:dyDescent="0.2"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</row>
    <row r="171" spans="1:63" x14ac:dyDescent="0.2"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</row>
    <row r="172" spans="1:63" x14ac:dyDescent="0.2"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</row>
    <row r="173" spans="1:63" x14ac:dyDescent="0.2"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</row>
    <row r="174" spans="1:63" x14ac:dyDescent="0.2"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</row>
    <row r="175" spans="1:63" x14ac:dyDescent="0.2"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</row>
    <row r="176" spans="1:63" x14ac:dyDescent="0.2"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</row>
    <row r="177" spans="30:63" x14ac:dyDescent="0.2"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</row>
    <row r="178" spans="30:63" x14ac:dyDescent="0.2"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</row>
    <row r="179" spans="30:63" x14ac:dyDescent="0.2"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</row>
    <row r="180" spans="30:63" x14ac:dyDescent="0.2"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</row>
    <row r="181" spans="30:63" x14ac:dyDescent="0.2"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</row>
    <row r="182" spans="30:63" x14ac:dyDescent="0.2"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</row>
    <row r="183" spans="30:63" x14ac:dyDescent="0.2"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</row>
    <row r="184" spans="30:63" x14ac:dyDescent="0.2"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</row>
    <row r="185" spans="30:63" x14ac:dyDescent="0.2"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</row>
    <row r="186" spans="30:63" x14ac:dyDescent="0.2"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</row>
    <row r="187" spans="30:63" x14ac:dyDescent="0.2"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</row>
    <row r="188" spans="30:63" x14ac:dyDescent="0.2"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</row>
    <row r="189" spans="30:63" x14ac:dyDescent="0.2"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</row>
    <row r="190" spans="30:63" x14ac:dyDescent="0.2"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</row>
    <row r="191" spans="30:63" x14ac:dyDescent="0.2"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</row>
    <row r="192" spans="30:63" x14ac:dyDescent="0.2"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</row>
    <row r="193" spans="30:63" x14ac:dyDescent="0.2"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</row>
    <row r="194" spans="30:63" x14ac:dyDescent="0.2"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</row>
    <row r="195" spans="30:63" x14ac:dyDescent="0.2"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</row>
    <row r="196" spans="30:63" x14ac:dyDescent="0.2"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</row>
    <row r="197" spans="30:63" x14ac:dyDescent="0.2"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</row>
    <row r="198" spans="30:63" x14ac:dyDescent="0.2"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</row>
    <row r="199" spans="30:63" x14ac:dyDescent="0.2"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</row>
    <row r="200" spans="30:63" x14ac:dyDescent="0.2"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</row>
    <row r="201" spans="30:63" x14ac:dyDescent="0.2"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</row>
    <row r="202" spans="30:63" x14ac:dyDescent="0.2"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</row>
    <row r="203" spans="30:63" x14ac:dyDescent="0.2"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</row>
    <row r="204" spans="30:63" x14ac:dyDescent="0.2"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</row>
    <row r="205" spans="30:63" x14ac:dyDescent="0.2"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</row>
    <row r="206" spans="30:63" x14ac:dyDescent="0.2"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</row>
    <row r="207" spans="30:63" x14ac:dyDescent="0.2"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</row>
    <row r="208" spans="30:63" x14ac:dyDescent="0.2"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</row>
    <row r="209" spans="30:63" x14ac:dyDescent="0.2"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</row>
    <row r="210" spans="30:63" x14ac:dyDescent="0.2"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</row>
    <row r="211" spans="30:63" x14ac:dyDescent="0.2"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</row>
    <row r="212" spans="30:63" x14ac:dyDescent="0.2"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</row>
    <row r="213" spans="30:63" x14ac:dyDescent="0.2"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</row>
    <row r="214" spans="30:63" x14ac:dyDescent="0.2"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</row>
    <row r="215" spans="30:63" x14ac:dyDescent="0.2"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</row>
    <row r="216" spans="30:63" x14ac:dyDescent="0.2"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</row>
    <row r="217" spans="30:63" x14ac:dyDescent="0.2"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</row>
    <row r="218" spans="30:63" x14ac:dyDescent="0.2"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</row>
    <row r="219" spans="30:63" x14ac:dyDescent="0.2"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</row>
    <row r="220" spans="30:63" x14ac:dyDescent="0.2"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</row>
    <row r="221" spans="30:63" x14ac:dyDescent="0.2"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</row>
    <row r="222" spans="30:63" x14ac:dyDescent="0.2"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</row>
    <row r="223" spans="30:63" x14ac:dyDescent="0.2"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</row>
    <row r="224" spans="30:63" x14ac:dyDescent="0.2"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</row>
    <row r="225" spans="30:63" x14ac:dyDescent="0.2"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</row>
    <row r="226" spans="30:63" x14ac:dyDescent="0.2"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</row>
    <row r="227" spans="30:63" x14ac:dyDescent="0.2"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</row>
    <row r="228" spans="30:63" x14ac:dyDescent="0.2"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</row>
    <row r="229" spans="30:63" x14ac:dyDescent="0.2"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</row>
    <row r="230" spans="30:63" x14ac:dyDescent="0.2"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</row>
    <row r="231" spans="30:63" x14ac:dyDescent="0.2"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</row>
    <row r="232" spans="30:63" x14ac:dyDescent="0.2"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</row>
    <row r="233" spans="30:63" x14ac:dyDescent="0.2"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</row>
    <row r="234" spans="30:63" x14ac:dyDescent="0.2"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</row>
    <row r="235" spans="30:63" x14ac:dyDescent="0.2"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</row>
    <row r="236" spans="30:63" x14ac:dyDescent="0.2"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</row>
    <row r="237" spans="30:63" x14ac:dyDescent="0.2"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</row>
    <row r="238" spans="30:63" x14ac:dyDescent="0.2"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</row>
    <row r="239" spans="30:63" x14ac:dyDescent="0.2"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</row>
    <row r="240" spans="30:63" x14ac:dyDescent="0.2"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</row>
    <row r="241" spans="30:63" x14ac:dyDescent="0.2"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</row>
    <row r="242" spans="30:63" x14ac:dyDescent="0.2"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</row>
    <row r="243" spans="30:63" x14ac:dyDescent="0.2"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</row>
    <row r="244" spans="30:63" x14ac:dyDescent="0.2"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</row>
    <row r="245" spans="30:63" x14ac:dyDescent="0.2"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</row>
    <row r="246" spans="30:63" x14ac:dyDescent="0.2"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</row>
    <row r="247" spans="30:63" x14ac:dyDescent="0.2"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</row>
    <row r="248" spans="30:63" x14ac:dyDescent="0.2"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</row>
    <row r="249" spans="30:63" x14ac:dyDescent="0.2"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</row>
    <row r="250" spans="30:63" x14ac:dyDescent="0.2"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</row>
    <row r="251" spans="30:63" x14ac:dyDescent="0.2"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</row>
    <row r="252" spans="30:63" x14ac:dyDescent="0.2"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</row>
    <row r="253" spans="30:63" x14ac:dyDescent="0.2"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</row>
    <row r="254" spans="30:63" x14ac:dyDescent="0.2"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</row>
    <row r="255" spans="30:63" x14ac:dyDescent="0.2"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</row>
    <row r="256" spans="30:63" x14ac:dyDescent="0.2"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</row>
    <row r="257" spans="30:63" x14ac:dyDescent="0.2"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</row>
    <row r="258" spans="30:63" x14ac:dyDescent="0.2"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</row>
    <row r="259" spans="30:63" x14ac:dyDescent="0.2"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</row>
    <row r="260" spans="30:63" x14ac:dyDescent="0.2"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</row>
    <row r="261" spans="30:63" x14ac:dyDescent="0.2"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</row>
    <row r="262" spans="30:63" x14ac:dyDescent="0.2"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</row>
    <row r="263" spans="30:63" x14ac:dyDescent="0.2"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</row>
    <row r="264" spans="30:63" x14ac:dyDescent="0.2"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</row>
    <row r="265" spans="30:63" x14ac:dyDescent="0.2"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</row>
    <row r="266" spans="30:63" x14ac:dyDescent="0.2"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</row>
    <row r="267" spans="30:63" x14ac:dyDescent="0.2"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</row>
    <row r="268" spans="30:63" x14ac:dyDescent="0.2"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</row>
    <row r="269" spans="30:63" x14ac:dyDescent="0.2"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</row>
    <row r="270" spans="30:63" x14ac:dyDescent="0.2"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</row>
    <row r="271" spans="30:63" x14ac:dyDescent="0.2"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</row>
    <row r="272" spans="30:63" x14ac:dyDescent="0.2"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</row>
    <row r="273" spans="30:63" x14ac:dyDescent="0.2"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</row>
    <row r="274" spans="30:63" x14ac:dyDescent="0.2"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</row>
    <row r="275" spans="30:63" x14ac:dyDescent="0.2"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</row>
    <row r="276" spans="30:63" x14ac:dyDescent="0.2"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</row>
    <row r="277" spans="30:63" x14ac:dyDescent="0.2"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</row>
    <row r="278" spans="30:63" x14ac:dyDescent="0.2"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</row>
    <row r="279" spans="30:63" x14ac:dyDescent="0.2"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</row>
    <row r="280" spans="30:63" x14ac:dyDescent="0.2"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</row>
    <row r="281" spans="30:63" x14ac:dyDescent="0.2"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</row>
    <row r="282" spans="30:63" x14ac:dyDescent="0.2"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</row>
    <row r="283" spans="30:63" x14ac:dyDescent="0.2"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</row>
    <row r="284" spans="30:63" x14ac:dyDescent="0.2"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</row>
    <row r="285" spans="30:63" x14ac:dyDescent="0.2"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</row>
    <row r="286" spans="30:63" x14ac:dyDescent="0.2"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</row>
    <row r="287" spans="30:63" x14ac:dyDescent="0.2"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</row>
    <row r="288" spans="30:63" x14ac:dyDescent="0.2"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</row>
    <row r="289" spans="30:63" x14ac:dyDescent="0.2"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</row>
    <row r="290" spans="30:63" x14ac:dyDescent="0.2"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</row>
    <row r="291" spans="30:63" x14ac:dyDescent="0.2"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</row>
    <row r="292" spans="30:63" x14ac:dyDescent="0.2"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</row>
    <row r="293" spans="30:63" x14ac:dyDescent="0.2"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</row>
    <row r="294" spans="30:63" x14ac:dyDescent="0.2"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</row>
    <row r="295" spans="30:63" x14ac:dyDescent="0.2"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</row>
    <row r="296" spans="30:63" x14ac:dyDescent="0.2"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</row>
    <row r="297" spans="30:63" x14ac:dyDescent="0.2"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</row>
    <row r="298" spans="30:63" x14ac:dyDescent="0.2"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</row>
    <row r="299" spans="30:63" x14ac:dyDescent="0.2"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</row>
    <row r="300" spans="30:63" x14ac:dyDescent="0.2"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</row>
    <row r="301" spans="30:63" x14ac:dyDescent="0.2"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</row>
    <row r="302" spans="30:63" x14ac:dyDescent="0.2"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</row>
    <row r="303" spans="30:63" x14ac:dyDescent="0.2"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</row>
    <row r="304" spans="30:63" x14ac:dyDescent="0.2"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</row>
    <row r="305" spans="30:63" x14ac:dyDescent="0.2"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</row>
    <row r="306" spans="30:63" x14ac:dyDescent="0.2"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</row>
    <row r="307" spans="30:63" x14ac:dyDescent="0.2"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</row>
    <row r="308" spans="30:63" x14ac:dyDescent="0.2"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</row>
    <row r="309" spans="30:63" x14ac:dyDescent="0.2"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</row>
    <row r="310" spans="30:63" x14ac:dyDescent="0.2"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</row>
    <row r="311" spans="30:63" x14ac:dyDescent="0.2"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</row>
    <row r="312" spans="30:63" x14ac:dyDescent="0.2"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</row>
    <row r="313" spans="30:63" x14ac:dyDescent="0.2"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</row>
    <row r="314" spans="30:63" x14ac:dyDescent="0.2"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</row>
    <row r="315" spans="30:63" x14ac:dyDescent="0.2"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</row>
    <row r="316" spans="30:63" x14ac:dyDescent="0.2"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</row>
    <row r="317" spans="30:63" x14ac:dyDescent="0.2"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</row>
    <row r="318" spans="30:63" x14ac:dyDescent="0.2"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</row>
    <row r="319" spans="30:63" x14ac:dyDescent="0.2"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</row>
    <row r="320" spans="30:63" x14ac:dyDescent="0.2"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</row>
    <row r="321" spans="30:63" x14ac:dyDescent="0.2"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</row>
    <row r="322" spans="30:63" x14ac:dyDescent="0.2"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</row>
    <row r="323" spans="30:63" x14ac:dyDescent="0.2"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</row>
    <row r="324" spans="30:63" x14ac:dyDescent="0.2"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</row>
    <row r="325" spans="30:63" x14ac:dyDescent="0.2"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</row>
    <row r="326" spans="30:63" x14ac:dyDescent="0.2"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</row>
    <row r="327" spans="30:63" x14ac:dyDescent="0.2"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</row>
    <row r="328" spans="30:63" x14ac:dyDescent="0.2"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</row>
    <row r="329" spans="30:63" x14ac:dyDescent="0.2"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</row>
    <row r="330" spans="30:63" x14ac:dyDescent="0.2"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</row>
    <row r="331" spans="30:63" x14ac:dyDescent="0.2"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</row>
    <row r="332" spans="30:63" x14ac:dyDescent="0.2"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</row>
    <row r="333" spans="30:63" x14ac:dyDescent="0.2"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</row>
    <row r="334" spans="30:63" x14ac:dyDescent="0.2"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</row>
    <row r="335" spans="30:63" x14ac:dyDescent="0.2"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</row>
    <row r="336" spans="30:63" x14ac:dyDescent="0.2"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</row>
    <row r="337" spans="30:63" x14ac:dyDescent="0.2"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</row>
    <row r="338" spans="30:63" x14ac:dyDescent="0.2"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</row>
    <row r="339" spans="30:63" x14ac:dyDescent="0.2"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</row>
    <row r="340" spans="30:63" x14ac:dyDescent="0.2"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</row>
    <row r="341" spans="30:63" x14ac:dyDescent="0.2"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</row>
    <row r="342" spans="30:63" x14ac:dyDescent="0.2"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</row>
    <row r="343" spans="30:63" x14ac:dyDescent="0.2"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</row>
    <row r="344" spans="30:63" x14ac:dyDescent="0.2"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</row>
    <row r="345" spans="30:63" x14ac:dyDescent="0.2"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</row>
    <row r="346" spans="30:63" x14ac:dyDescent="0.2"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</row>
    <row r="347" spans="30:63" x14ac:dyDescent="0.2"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</row>
    <row r="348" spans="30:63" x14ac:dyDescent="0.2"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</row>
    <row r="349" spans="30:63" x14ac:dyDescent="0.2"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</row>
    <row r="350" spans="30:63" x14ac:dyDescent="0.2"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</row>
    <row r="351" spans="30:63" x14ac:dyDescent="0.2"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</row>
    <row r="352" spans="30:63" x14ac:dyDescent="0.2"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</row>
    <row r="353" spans="30:63" x14ac:dyDescent="0.2"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</row>
    <row r="354" spans="30:63" x14ac:dyDescent="0.2"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</row>
    <row r="355" spans="30:63" x14ac:dyDescent="0.2"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</row>
    <row r="356" spans="30:63" x14ac:dyDescent="0.2"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</row>
    <row r="357" spans="30:63" x14ac:dyDescent="0.2"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</row>
    <row r="358" spans="30:63" x14ac:dyDescent="0.2"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</row>
    <row r="359" spans="30:63" x14ac:dyDescent="0.2"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</row>
    <row r="360" spans="30:63" x14ac:dyDescent="0.2"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</row>
    <row r="361" spans="30:63" x14ac:dyDescent="0.2"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</row>
    <row r="362" spans="30:63" x14ac:dyDescent="0.2"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</row>
    <row r="363" spans="30:63" x14ac:dyDescent="0.2"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</row>
    <row r="364" spans="30:63" x14ac:dyDescent="0.2"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</row>
    <row r="365" spans="30:63" x14ac:dyDescent="0.2"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</row>
    <row r="366" spans="30:63" x14ac:dyDescent="0.2"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</row>
    <row r="367" spans="30:63" x14ac:dyDescent="0.2"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</row>
    <row r="368" spans="30:63" x14ac:dyDescent="0.2"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</row>
    <row r="369" spans="30:63" x14ac:dyDescent="0.2"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</row>
    <row r="370" spans="30:63" x14ac:dyDescent="0.2"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</row>
    <row r="371" spans="30:63" x14ac:dyDescent="0.2"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</row>
    <row r="372" spans="30:63" x14ac:dyDescent="0.2"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</row>
    <row r="373" spans="30:63" x14ac:dyDescent="0.2"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</row>
    <row r="374" spans="30:63" x14ac:dyDescent="0.2"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</row>
    <row r="375" spans="30:63" x14ac:dyDescent="0.2"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</row>
    <row r="376" spans="30:63" x14ac:dyDescent="0.2"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</row>
    <row r="377" spans="30:63" x14ac:dyDescent="0.2"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</row>
    <row r="378" spans="30:63" x14ac:dyDescent="0.2"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</row>
    <row r="379" spans="30:63" x14ac:dyDescent="0.2"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</row>
    <row r="380" spans="30:63" x14ac:dyDescent="0.2"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</row>
    <row r="381" spans="30:63" x14ac:dyDescent="0.2"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</row>
    <row r="382" spans="30:63" x14ac:dyDescent="0.2"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</row>
    <row r="383" spans="30:63" x14ac:dyDescent="0.2"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</row>
    <row r="384" spans="30:63" x14ac:dyDescent="0.2"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</row>
    <row r="385" spans="30:63" x14ac:dyDescent="0.2"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</row>
    <row r="386" spans="30:63" x14ac:dyDescent="0.2"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</row>
    <row r="387" spans="30:63" x14ac:dyDescent="0.2"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</row>
    <row r="388" spans="30:63" x14ac:dyDescent="0.2"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</row>
    <row r="389" spans="30:63" x14ac:dyDescent="0.2"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</row>
    <row r="390" spans="30:63" x14ac:dyDescent="0.2"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</row>
    <row r="391" spans="30:63" x14ac:dyDescent="0.2"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</row>
    <row r="392" spans="30:63" x14ac:dyDescent="0.2"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</row>
    <row r="393" spans="30:63" x14ac:dyDescent="0.2"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</row>
    <row r="394" spans="30:63" x14ac:dyDescent="0.2"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</row>
    <row r="395" spans="30:63" x14ac:dyDescent="0.2"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</row>
    <row r="396" spans="30:63" x14ac:dyDescent="0.2"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</row>
    <row r="397" spans="30:63" x14ac:dyDescent="0.2"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</row>
    <row r="398" spans="30:63" x14ac:dyDescent="0.2"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</row>
    <row r="399" spans="30:63" x14ac:dyDescent="0.2"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</row>
    <row r="400" spans="30:63" x14ac:dyDescent="0.2"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</row>
    <row r="401" spans="30:63" x14ac:dyDescent="0.2"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</row>
    <row r="402" spans="30:63" x14ac:dyDescent="0.2"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</row>
    <row r="403" spans="30:63" x14ac:dyDescent="0.2"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</row>
    <row r="404" spans="30:63" x14ac:dyDescent="0.2"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</row>
    <row r="405" spans="30:63" x14ac:dyDescent="0.2"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</row>
    <row r="406" spans="30:63" x14ac:dyDescent="0.2"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</row>
    <row r="407" spans="30:63" x14ac:dyDescent="0.2"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</row>
  </sheetData>
  <conditionalFormatting sqref="C4:C13">
    <cfRule type="colorScale" priority="3">
      <colorScale>
        <cfvo type="num" val="1"/>
        <cfvo type="num" val="3"/>
        <cfvo type="num" val="5"/>
        <color rgb="FFF8696B"/>
        <color rgb="FFFFEB84"/>
        <color rgb="FF63BE7B"/>
      </colorScale>
    </cfRule>
  </conditionalFormatting>
  <conditionalFormatting sqref="F4:I13">
    <cfRule type="colorScale" priority="1">
      <colorScale>
        <cfvo type="num" val="1"/>
        <cfvo type="num" val="3"/>
        <cfvo type="num" val="5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1082"/>
  <sheetViews>
    <sheetView topLeftCell="A322" zoomScaleNormal="100" zoomScalePageLayoutView="159" workbookViewId="0">
      <selection activeCell="C339" sqref="C339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67.5" style="44" customWidth="1"/>
    <col min="4" max="4" width="41.625" style="6" customWidth="1"/>
    <col min="5" max="5" width="12.625" style="9" customWidth="1"/>
    <col min="6" max="6" width="9.125" style="3" customWidth="1"/>
    <col min="7" max="21" width="8.625" style="3" customWidth="1"/>
    <col min="22" max="26" width="8.625" customWidth="1"/>
  </cols>
  <sheetData>
    <row r="1" spans="1:41" s="3" customFormat="1" ht="13.5" customHeight="1" thickBot="1" x14ac:dyDescent="0.25">
      <c r="A1" s="2"/>
      <c r="B1" s="2"/>
      <c r="C1" s="45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1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28.5" customHeight="1" x14ac:dyDescent="0.2">
      <c r="A5" s="2"/>
      <c r="B5" s="210" t="s">
        <v>47</v>
      </c>
      <c r="C5" s="48" t="s">
        <v>48</v>
      </c>
      <c r="D5" s="228"/>
      <c r="E5" s="206">
        <v>1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3.5" customHeight="1" x14ac:dyDescent="0.2">
      <c r="A6" s="2"/>
      <c r="B6" s="211"/>
      <c r="C6" s="49"/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3.5" customHeight="1" x14ac:dyDescent="0.2">
      <c r="A7" s="2"/>
      <c r="B7" s="211"/>
      <c r="C7" s="53" t="s">
        <v>49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8.600000000000001" customHeight="1" x14ac:dyDescent="0.2">
      <c r="A8" s="2"/>
      <c r="B8" s="211"/>
      <c r="C8" s="53" t="s">
        <v>50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27" customHeight="1" x14ac:dyDescent="0.2">
      <c r="A9" s="2"/>
      <c r="B9" s="211"/>
      <c r="C9" s="53" t="s">
        <v>51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.6" customHeight="1" x14ac:dyDescent="0.2">
      <c r="A10" s="2"/>
      <c r="B10" s="211"/>
      <c r="C10" s="50" t="s">
        <v>52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s="25" customFormat="1" ht="13.5" customHeight="1" x14ac:dyDescent="0.2">
      <c r="A11" s="2"/>
      <c r="B11" s="211"/>
      <c r="C11" s="50"/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s="25" customFormat="1" ht="13.5" customHeight="1" thickBot="1" x14ac:dyDescent="0.25">
      <c r="A12" s="2"/>
      <c r="B12" s="211"/>
      <c r="C12" s="51"/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s="1" customFormat="1" ht="26.25" customHeight="1" x14ac:dyDescent="0.2">
      <c r="A13" s="2"/>
      <c r="B13" s="211"/>
      <c r="C13" s="52" t="s">
        <v>53</v>
      </c>
      <c r="D13" s="228"/>
      <c r="E13" s="206">
        <v>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s="1" customFormat="1" ht="13.5" customHeight="1" x14ac:dyDescent="0.2">
      <c r="A14" s="2"/>
      <c r="B14" s="211"/>
      <c r="C14" s="49"/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s="1" customFormat="1" ht="13.5" customHeight="1" x14ac:dyDescent="0.2">
      <c r="A15" s="2"/>
      <c r="B15" s="211"/>
      <c r="C15" s="53" t="s">
        <v>54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s="1" customFormat="1" ht="33" customHeight="1" x14ac:dyDescent="0.2">
      <c r="A16" s="2"/>
      <c r="B16" s="211"/>
      <c r="C16" s="53" t="s">
        <v>55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s="1" customFormat="1" ht="32.450000000000003" customHeight="1" x14ac:dyDescent="0.2">
      <c r="A17" s="2"/>
      <c r="B17" s="211"/>
      <c r="C17" s="53" t="s">
        <v>56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s="1" customFormat="1" ht="25.5" x14ac:dyDescent="0.2">
      <c r="A18" s="2"/>
      <c r="B18" s="211"/>
      <c r="C18" s="53" t="s">
        <v>57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s="1" customFormat="1" ht="12.75" x14ac:dyDescent="0.2">
      <c r="A19" s="2"/>
      <c r="B19" s="211"/>
      <c r="C19" s="50"/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s="1" customFormat="1" ht="13.5" customHeight="1" thickBot="1" x14ac:dyDescent="0.25">
      <c r="A20" s="2"/>
      <c r="B20" s="211"/>
      <c r="C20" s="51"/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22.5" customHeight="1" x14ac:dyDescent="0.2">
      <c r="A21" s="2"/>
      <c r="B21" s="211"/>
      <c r="C21" s="52" t="s">
        <v>58</v>
      </c>
      <c r="D21" s="228"/>
      <c r="E21" s="206"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3.5" customHeight="1" x14ac:dyDescent="0.2">
      <c r="A22" s="2"/>
      <c r="B22" s="211"/>
      <c r="C22" s="49"/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3.5" customHeight="1" x14ac:dyDescent="0.2">
      <c r="A23" s="2"/>
      <c r="B23" s="211"/>
      <c r="C23" s="53" t="s">
        <v>54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2.75" x14ac:dyDescent="0.2">
      <c r="A24" s="2"/>
      <c r="B24" s="211"/>
      <c r="C24" s="53" t="s">
        <v>59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2.75" x14ac:dyDescent="0.2">
      <c r="A25" s="2"/>
      <c r="B25" s="211"/>
      <c r="C25" s="53" t="s">
        <v>60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3.5" customHeight="1" x14ac:dyDescent="0.2">
      <c r="A26" s="2"/>
      <c r="B26" s="211"/>
      <c r="C26" s="53" t="s">
        <v>61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s="25" customFormat="1" ht="24" customHeight="1" x14ac:dyDescent="0.2">
      <c r="A27" s="2"/>
      <c r="B27" s="211"/>
      <c r="C27" s="53" t="s">
        <v>62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s="25" customFormat="1" ht="13.5" customHeight="1" thickBot="1" x14ac:dyDescent="0.25">
      <c r="A28" s="2"/>
      <c r="B28" s="211"/>
      <c r="C28" s="51"/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26.25" customHeight="1" x14ac:dyDescent="0.2">
      <c r="A29" s="2"/>
      <c r="B29" s="211"/>
      <c r="C29" s="55" t="s">
        <v>63</v>
      </c>
      <c r="D29" s="232"/>
      <c r="E29" s="235">
        <v>1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3.5" customHeight="1" x14ac:dyDescent="0.2">
      <c r="A30" s="2"/>
      <c r="B30" s="211"/>
      <c r="C30" s="49"/>
      <c r="D30" s="233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3.5" customHeight="1" x14ac:dyDescent="0.2">
      <c r="A31" s="2"/>
      <c r="B31" s="211"/>
      <c r="C31" s="53" t="s">
        <v>49</v>
      </c>
      <c r="D31" s="233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2">
      <c r="A32" s="2"/>
      <c r="B32" s="211"/>
      <c r="C32" s="53" t="s">
        <v>64</v>
      </c>
      <c r="D32" s="233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36.950000000000003" customHeight="1" x14ac:dyDescent="0.2">
      <c r="A33" s="2"/>
      <c r="B33" s="211"/>
      <c r="C33" s="53" t="s">
        <v>65</v>
      </c>
      <c r="D33" s="233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s="25" customFormat="1" ht="28.5" customHeight="1" x14ac:dyDescent="0.2">
      <c r="A34" s="2"/>
      <c r="B34" s="211"/>
      <c r="C34" s="53" t="s">
        <v>66</v>
      </c>
      <c r="D34" s="233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s="25" customFormat="1" ht="13.5" customHeight="1" thickBot="1" x14ac:dyDescent="0.25">
      <c r="A35" s="2"/>
      <c r="B35" s="211"/>
      <c r="C35" s="51"/>
      <c r="D35" s="234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3.5" customHeight="1" x14ac:dyDescent="0.2">
      <c r="A36" s="2"/>
      <c r="B36" s="212"/>
      <c r="C36" s="213"/>
      <c r="D36" s="213"/>
      <c r="E36" s="21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3.5" customHeight="1" thickBot="1" x14ac:dyDescent="0.25">
      <c r="A37" s="2"/>
      <c r="B37" s="218"/>
      <c r="C37" s="213"/>
      <c r="D37" s="219"/>
      <c r="E37" s="220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33" customHeight="1" x14ac:dyDescent="0.2">
      <c r="A38" s="2"/>
      <c r="B38" s="210" t="s">
        <v>67</v>
      </c>
      <c r="C38" s="55" t="s">
        <v>68</v>
      </c>
      <c r="D38" s="228"/>
      <c r="E38" s="206">
        <v>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3.5" customHeight="1" x14ac:dyDescent="0.2">
      <c r="A39" s="2"/>
      <c r="B39" s="211"/>
      <c r="C39" s="49"/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3.5" customHeight="1" x14ac:dyDescent="0.2">
      <c r="A40" s="2"/>
      <c r="B40" s="211"/>
      <c r="C40" s="53" t="s">
        <v>49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8.95" customHeight="1" x14ac:dyDescent="0.2">
      <c r="A41" s="2"/>
      <c r="B41" s="211"/>
      <c r="C41" s="53" t="s">
        <v>69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28.5" customHeight="1" x14ac:dyDescent="0.2">
      <c r="A42" s="2"/>
      <c r="B42" s="211"/>
      <c r="C42" s="53" t="s">
        <v>70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s="1" customFormat="1" ht="13.5" customHeight="1" x14ac:dyDescent="0.2">
      <c r="A43" s="2"/>
      <c r="B43" s="211"/>
      <c r="C43" s="56"/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1" customFormat="1" ht="13.5" customHeight="1" x14ac:dyDescent="0.2">
      <c r="A44" s="2"/>
      <c r="B44" s="211"/>
      <c r="C44" s="57"/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1" customFormat="1" ht="13.5" customHeight="1" thickBot="1" x14ac:dyDescent="0.25">
      <c r="A45" s="2"/>
      <c r="B45" s="211"/>
      <c r="C45" s="58"/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34.5" customHeight="1" x14ac:dyDescent="0.2">
      <c r="A46" s="2"/>
      <c r="B46" s="211"/>
      <c r="C46" s="52" t="s">
        <v>71</v>
      </c>
      <c r="D46" s="228"/>
      <c r="E46" s="206">
        <v>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3.5" customHeight="1" x14ac:dyDescent="0.2">
      <c r="A47" s="2"/>
      <c r="B47" s="211"/>
      <c r="C47" s="49"/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3.5" customHeight="1" x14ac:dyDescent="0.2">
      <c r="A48" s="2"/>
      <c r="B48" s="211"/>
      <c r="C48" s="53" t="s">
        <v>49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26.25" customHeight="1" x14ac:dyDescent="0.2">
      <c r="A49" s="2"/>
      <c r="B49" s="211"/>
      <c r="C49" s="53" t="s">
        <v>72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25.5" customHeight="1" x14ac:dyDescent="0.2">
      <c r="A50" s="2"/>
      <c r="B50" s="211"/>
      <c r="C50" s="53" t="s">
        <v>73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8" customHeight="1" x14ac:dyDescent="0.2">
      <c r="A51" s="2"/>
      <c r="B51" s="211"/>
      <c r="C51" s="53" t="s">
        <v>74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s="25" customFormat="1" ht="13.5" customHeight="1" x14ac:dyDescent="0.2">
      <c r="A52" s="2"/>
      <c r="B52" s="211"/>
      <c r="C52" s="53"/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s="25" customFormat="1" ht="13.5" customHeight="1" thickBot="1" x14ac:dyDescent="0.25">
      <c r="A53" s="2"/>
      <c r="B53" s="211"/>
      <c r="C53" s="51"/>
      <c r="D53" s="230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34.5" customHeight="1" x14ac:dyDescent="0.2">
      <c r="A54" s="2"/>
      <c r="B54" s="211"/>
      <c r="C54" s="52" t="s">
        <v>75</v>
      </c>
      <c r="D54" s="275"/>
      <c r="E54" s="277">
        <v>1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3.5" customHeight="1" x14ac:dyDescent="0.2">
      <c r="A55" s="2"/>
      <c r="B55" s="211"/>
      <c r="C55" s="49"/>
      <c r="D55" s="276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3.5" customHeight="1" x14ac:dyDescent="0.2">
      <c r="A56" s="2"/>
      <c r="B56" s="211"/>
      <c r="C56" s="53" t="s">
        <v>49</v>
      </c>
      <c r="D56" s="276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28.5" customHeight="1" x14ac:dyDescent="0.2">
      <c r="A57" s="2"/>
      <c r="B57" s="211"/>
      <c r="C57" s="53" t="s">
        <v>76</v>
      </c>
      <c r="D57" s="276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20.45" customHeight="1" x14ac:dyDescent="0.2">
      <c r="A58" s="2"/>
      <c r="B58" s="211"/>
      <c r="C58" s="53" t="s">
        <v>77</v>
      </c>
      <c r="D58" s="276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33.950000000000003" customHeight="1" x14ac:dyDescent="0.2">
      <c r="A59" s="2"/>
      <c r="B59" s="211"/>
      <c r="C59" s="53" t="s">
        <v>78</v>
      </c>
      <c r="D59" s="276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s="25" customFormat="1" ht="13.5" customHeight="1" thickBot="1" x14ac:dyDescent="0.25">
      <c r="A60" s="2"/>
      <c r="B60" s="211"/>
      <c r="C60" s="53"/>
      <c r="D60" s="276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s="43" customFormat="1" ht="34.5" customHeight="1" x14ac:dyDescent="0.2">
      <c r="A61" s="2"/>
      <c r="B61" s="211"/>
      <c r="C61" s="52" t="s">
        <v>79</v>
      </c>
      <c r="D61" s="232"/>
      <c r="E61" s="277">
        <v>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s="43" customFormat="1" ht="13.5" customHeight="1" x14ac:dyDescent="0.2">
      <c r="A62" s="2"/>
      <c r="B62" s="211"/>
      <c r="C62" s="49"/>
      <c r="D62" s="233"/>
      <c r="E62" s="27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s="43" customFormat="1" ht="13.5" customHeight="1" x14ac:dyDescent="0.2">
      <c r="A63" s="2"/>
      <c r="B63" s="211"/>
      <c r="C63" s="53" t="s">
        <v>49</v>
      </c>
      <c r="D63" s="233"/>
      <c r="E63" s="278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s="43" customFormat="1" ht="25.5" customHeight="1" x14ac:dyDescent="0.2">
      <c r="A64" s="2"/>
      <c r="B64" s="211"/>
      <c r="C64" s="59" t="s">
        <v>80</v>
      </c>
      <c r="D64" s="233"/>
      <c r="E64" s="27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s="43" customFormat="1" ht="27.6" customHeight="1" x14ac:dyDescent="0.2">
      <c r="A65" s="2"/>
      <c r="B65" s="211"/>
      <c r="C65" s="59" t="s">
        <v>81</v>
      </c>
      <c r="D65" s="233"/>
      <c r="E65" s="278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s="43" customFormat="1" ht="15" customHeight="1" x14ac:dyDescent="0.2">
      <c r="A66" s="2"/>
      <c r="B66" s="211"/>
      <c r="C66" s="59" t="s">
        <v>82</v>
      </c>
      <c r="D66" s="233"/>
      <c r="E66" s="27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s="43" customFormat="1" ht="13.5" customHeight="1" x14ac:dyDescent="0.2">
      <c r="A67" s="2"/>
      <c r="B67" s="211"/>
      <c r="C67" s="53"/>
      <c r="D67" s="233"/>
      <c r="E67" s="278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s="25" customFormat="1" ht="13.5" customHeight="1" thickBot="1" x14ac:dyDescent="0.25">
      <c r="A68" s="2"/>
      <c r="B68" s="211"/>
      <c r="C68" s="51"/>
      <c r="D68" s="234"/>
      <c r="E68" s="27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3.5" customHeight="1" x14ac:dyDescent="0.2">
      <c r="A69" s="2"/>
      <c r="B69" s="212"/>
      <c r="C69" s="213"/>
      <c r="D69" s="213"/>
      <c r="E69" s="21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3.5" customHeight="1" thickBot="1" x14ac:dyDescent="0.25">
      <c r="A70" s="2"/>
      <c r="B70" s="218"/>
      <c r="C70" s="213"/>
      <c r="D70" s="219"/>
      <c r="E70" s="220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37.5" customHeight="1" x14ac:dyDescent="0.2">
      <c r="A71" s="2"/>
      <c r="B71" s="210" t="s">
        <v>83</v>
      </c>
      <c r="C71" s="52" t="s">
        <v>84</v>
      </c>
      <c r="D71" s="221"/>
      <c r="E71" s="206">
        <v>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3.5" customHeight="1" x14ac:dyDescent="0.2">
      <c r="A72" s="2"/>
      <c r="B72" s="211"/>
      <c r="C72" s="65"/>
      <c r="D72" s="222"/>
      <c r="E72" s="20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3.5" customHeight="1" x14ac:dyDescent="0.2">
      <c r="A73" s="2"/>
      <c r="B73" s="211"/>
      <c r="C73" s="53" t="s">
        <v>49</v>
      </c>
      <c r="D73" s="222"/>
      <c r="E73" s="20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32.450000000000003" customHeight="1" x14ac:dyDescent="0.2">
      <c r="A74" s="2"/>
      <c r="B74" s="211"/>
      <c r="C74" s="53" t="s">
        <v>85</v>
      </c>
      <c r="D74" s="222"/>
      <c r="E74" s="20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s="27" customFormat="1" ht="29.1" customHeight="1" x14ac:dyDescent="0.2">
      <c r="A75" s="2"/>
      <c r="B75" s="211"/>
      <c r="C75" s="53" t="s">
        <v>86</v>
      </c>
      <c r="D75" s="222"/>
      <c r="E75" s="20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s="27" customFormat="1" ht="13.5" customHeight="1" x14ac:dyDescent="0.2">
      <c r="A76" s="2"/>
      <c r="B76" s="211"/>
      <c r="C76" s="53"/>
      <c r="D76" s="222"/>
      <c r="E76" s="20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3.5" customHeight="1" x14ac:dyDescent="0.2">
      <c r="A77" s="2"/>
      <c r="B77" s="211"/>
      <c r="C77" s="53"/>
      <c r="D77" s="222"/>
      <c r="E77" s="20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3.5" customHeight="1" thickBot="1" x14ac:dyDescent="0.25">
      <c r="A78" s="2"/>
      <c r="B78" s="211"/>
      <c r="C78" s="51"/>
      <c r="D78" s="223"/>
      <c r="E78" s="20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36" customHeight="1" x14ac:dyDescent="0.2">
      <c r="A79" s="2"/>
      <c r="B79" s="211"/>
      <c r="C79" s="52" t="s">
        <v>87</v>
      </c>
      <c r="D79" s="221"/>
      <c r="E79" s="206">
        <v>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3.5" customHeight="1" x14ac:dyDescent="0.2">
      <c r="A80" s="2"/>
      <c r="B80" s="211"/>
      <c r="C80" s="65"/>
      <c r="D80" s="222"/>
      <c r="E80" s="20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3.5" customHeight="1" x14ac:dyDescent="0.2">
      <c r="A81" s="2"/>
      <c r="B81" s="211"/>
      <c r="C81" s="53" t="s">
        <v>49</v>
      </c>
      <c r="D81" s="222"/>
      <c r="E81" s="20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42.6" customHeight="1" x14ac:dyDescent="0.2">
      <c r="A82" s="2"/>
      <c r="B82" s="211"/>
      <c r="C82" s="60" t="s">
        <v>88</v>
      </c>
      <c r="D82" s="222"/>
      <c r="E82" s="20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s="27" customFormat="1" ht="13.5" customHeight="1" x14ac:dyDescent="0.2">
      <c r="A83" s="2"/>
      <c r="B83" s="211"/>
      <c r="C83" s="50"/>
      <c r="D83" s="222"/>
      <c r="E83" s="20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s="27" customFormat="1" ht="13.5" customHeight="1" x14ac:dyDescent="0.2">
      <c r="A84" s="2"/>
      <c r="B84" s="211"/>
      <c r="C84" s="68"/>
      <c r="D84" s="222"/>
      <c r="E84" s="20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3.5" customHeight="1" x14ac:dyDescent="0.2">
      <c r="A85" s="2"/>
      <c r="B85" s="211"/>
      <c r="C85" s="49"/>
      <c r="D85" s="222"/>
      <c r="E85" s="20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3.5" customHeight="1" thickBot="1" x14ac:dyDescent="0.25">
      <c r="A86" s="2"/>
      <c r="B86" s="211"/>
      <c r="C86" s="67"/>
      <c r="D86" s="223"/>
      <c r="E86" s="20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26.45" customHeight="1" x14ac:dyDescent="0.2">
      <c r="A87" s="2"/>
      <c r="B87" s="211"/>
      <c r="C87" s="61" t="s">
        <v>89</v>
      </c>
      <c r="D87" s="221"/>
      <c r="E87" s="206">
        <v>1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3.5" customHeight="1" x14ac:dyDescent="0.2">
      <c r="A88" s="2"/>
      <c r="B88" s="211"/>
      <c r="C88" s="49"/>
      <c r="D88" s="222"/>
      <c r="E88" s="20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3.5" customHeight="1" x14ac:dyDescent="0.2">
      <c r="A89" s="2"/>
      <c r="B89" s="211"/>
      <c r="C89" s="53" t="s">
        <v>49</v>
      </c>
      <c r="D89" s="222"/>
      <c r="E89" s="20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s="27" customFormat="1" ht="27.95" customHeight="1" x14ac:dyDescent="0.2">
      <c r="A90" s="2"/>
      <c r="B90" s="211"/>
      <c r="C90" s="53" t="s">
        <v>90</v>
      </c>
      <c r="D90" s="222"/>
      <c r="E90" s="20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s="27" customFormat="1" ht="29.45" customHeight="1" x14ac:dyDescent="0.2">
      <c r="A91" s="2"/>
      <c r="B91" s="211"/>
      <c r="C91" s="53" t="s">
        <v>91</v>
      </c>
      <c r="D91" s="222"/>
      <c r="E91" s="20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29.25" customHeight="1" x14ac:dyDescent="0.2">
      <c r="A92" s="2"/>
      <c r="B92" s="211"/>
      <c r="C92" s="53" t="s">
        <v>92</v>
      </c>
      <c r="D92" s="222"/>
      <c r="E92" s="20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29.1" customHeight="1" x14ac:dyDescent="0.2">
      <c r="A93" s="2"/>
      <c r="B93" s="211"/>
      <c r="C93" s="53" t="s">
        <v>93</v>
      </c>
      <c r="D93" s="222"/>
      <c r="E93" s="20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3.5" customHeight="1" thickBot="1" x14ac:dyDescent="0.25">
      <c r="A94" s="2"/>
      <c r="B94" s="211"/>
      <c r="C94" s="53"/>
      <c r="D94" s="223"/>
      <c r="E94" s="20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25.5" x14ac:dyDescent="0.2">
      <c r="A95" s="2"/>
      <c r="B95" s="211"/>
      <c r="C95" s="62" t="s">
        <v>94</v>
      </c>
      <c r="D95" s="221"/>
      <c r="E95" s="206">
        <v>1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3.5" customHeight="1" x14ac:dyDescent="0.2">
      <c r="A96" s="2"/>
      <c r="B96" s="211"/>
      <c r="C96" s="63"/>
      <c r="D96" s="222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3.5" customHeight="1" x14ac:dyDescent="0.2">
      <c r="A97" s="2"/>
      <c r="B97" s="211"/>
      <c r="C97" s="64" t="s">
        <v>49</v>
      </c>
      <c r="D97" s="222"/>
      <c r="E97" s="20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35.1" customHeight="1" x14ac:dyDescent="0.2">
      <c r="A98" s="2"/>
      <c r="B98" s="211"/>
      <c r="C98" s="64" t="s">
        <v>95</v>
      </c>
      <c r="D98" s="222"/>
      <c r="E98" s="20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s="27" customFormat="1" ht="30.75" customHeight="1" x14ac:dyDescent="0.2">
      <c r="A99" s="2"/>
      <c r="B99" s="211"/>
      <c r="C99" s="64" t="s">
        <v>96</v>
      </c>
      <c r="D99" s="222"/>
      <c r="E99" s="20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s="27" customFormat="1" ht="43.5" customHeight="1" x14ac:dyDescent="0.2">
      <c r="A100" s="2"/>
      <c r="B100" s="211"/>
      <c r="C100" s="50" t="s">
        <v>97</v>
      </c>
      <c r="D100" s="222"/>
      <c r="E100" s="20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3.5" customHeight="1" x14ac:dyDescent="0.2">
      <c r="A101" s="2"/>
      <c r="B101" s="211"/>
      <c r="C101" s="53"/>
      <c r="D101" s="222"/>
      <c r="E101" s="20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3.5" customHeight="1" thickBot="1" x14ac:dyDescent="0.25">
      <c r="A102" s="2"/>
      <c r="B102" s="211"/>
      <c r="C102" s="51"/>
      <c r="D102" s="223"/>
      <c r="E102" s="20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3.5" customHeight="1" x14ac:dyDescent="0.2">
      <c r="A103" s="2"/>
      <c r="B103" s="212"/>
      <c r="C103" s="214"/>
      <c r="D103" s="214"/>
      <c r="E103" s="21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3.5" customHeight="1" thickBot="1" x14ac:dyDescent="0.25">
      <c r="A104" s="2"/>
      <c r="B104" s="218"/>
      <c r="C104" s="213"/>
      <c r="D104" s="219"/>
      <c r="E104" s="220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27" customHeight="1" x14ac:dyDescent="0.2">
      <c r="A105" s="2"/>
      <c r="B105" s="225" t="s">
        <v>98</v>
      </c>
      <c r="C105" s="52" t="s">
        <v>99</v>
      </c>
      <c r="D105" s="228"/>
      <c r="E105" s="206">
        <v>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3.5" customHeight="1" x14ac:dyDescent="0.2">
      <c r="A106" s="2"/>
      <c r="B106" s="226"/>
      <c r="C106" s="65"/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3.5" customHeight="1" x14ac:dyDescent="0.2">
      <c r="A107" s="2"/>
      <c r="B107" s="226"/>
      <c r="C107" s="53" t="s">
        <v>54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25.5" x14ac:dyDescent="0.2">
      <c r="A108" s="2"/>
      <c r="B108" s="226"/>
      <c r="C108" s="53" t="s">
        <v>100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27" customHeight="1" x14ac:dyDescent="0.2">
      <c r="A109" s="2"/>
      <c r="B109" s="226"/>
      <c r="C109" s="53" t="s">
        <v>101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27" customHeight="1" x14ac:dyDescent="0.2">
      <c r="A110" s="2"/>
      <c r="B110" s="226"/>
      <c r="C110" s="53" t="s">
        <v>102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s="27" customFormat="1" ht="13.5" customHeight="1" x14ac:dyDescent="0.2">
      <c r="A111" s="2"/>
      <c r="B111" s="226"/>
      <c r="C111" s="53"/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s="27" customFormat="1" ht="13.5" customHeight="1" thickBot="1" x14ac:dyDescent="0.25">
      <c r="A112" s="2"/>
      <c r="B112" s="226"/>
      <c r="C112" s="51"/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25.5" x14ac:dyDescent="0.2">
      <c r="A113" s="2"/>
      <c r="B113" s="226"/>
      <c r="C113" s="52" t="s">
        <v>103</v>
      </c>
      <c r="D113" s="228"/>
      <c r="E113" s="206">
        <v>1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3.5" customHeight="1" x14ac:dyDescent="0.2">
      <c r="A114" s="2"/>
      <c r="B114" s="226"/>
      <c r="C114" s="53"/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3.5" customHeight="1" x14ac:dyDescent="0.2">
      <c r="A115" s="2"/>
      <c r="B115" s="226"/>
      <c r="C115" s="53" t="s">
        <v>54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32.450000000000003" customHeight="1" x14ac:dyDescent="0.2">
      <c r="A116" s="2"/>
      <c r="B116" s="226"/>
      <c r="C116" s="53" t="s">
        <v>104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9.5" customHeight="1" x14ac:dyDescent="0.2">
      <c r="A117" s="2"/>
      <c r="B117" s="226"/>
      <c r="C117" s="53" t="s">
        <v>105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x14ac:dyDescent="0.2">
      <c r="A118" s="2"/>
      <c r="B118" s="226"/>
      <c r="C118" s="53" t="s">
        <v>106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s="27" customFormat="1" ht="13.5" customHeight="1" x14ac:dyDescent="0.2">
      <c r="A119" s="2"/>
      <c r="B119" s="226"/>
      <c r="C119" s="53"/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s="27" customFormat="1" ht="13.5" customHeight="1" thickBot="1" x14ac:dyDescent="0.25">
      <c r="A120" s="2"/>
      <c r="B120" s="226"/>
      <c r="C120" s="51"/>
      <c r="D120" s="229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x14ac:dyDescent="0.2">
      <c r="A121" s="2"/>
      <c r="B121" s="226"/>
      <c r="C121" s="52" t="s">
        <v>107</v>
      </c>
      <c r="D121" s="232"/>
      <c r="E121" s="269">
        <v>1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 x14ac:dyDescent="0.2">
      <c r="A122" s="2"/>
      <c r="B122" s="226"/>
      <c r="C122" s="49"/>
      <c r="D122" s="233"/>
      <c r="E122" s="270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3.5" customHeight="1" x14ac:dyDescent="0.2">
      <c r="A123" s="2"/>
      <c r="B123" s="226"/>
      <c r="C123" s="53" t="s">
        <v>54</v>
      </c>
      <c r="D123" s="233"/>
      <c r="E123" s="27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25.5" x14ac:dyDescent="0.2">
      <c r="A124" s="2"/>
      <c r="B124" s="226"/>
      <c r="C124" s="59" t="s">
        <v>108</v>
      </c>
      <c r="D124" s="233"/>
      <c r="E124" s="270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s="27" customFormat="1" ht="25.5" x14ac:dyDescent="0.2">
      <c r="A125" s="2"/>
      <c r="B125" s="226"/>
      <c r="C125" s="59" t="s">
        <v>109</v>
      </c>
      <c r="D125" s="233"/>
      <c r="E125" s="270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s="27" customFormat="1" ht="25.5" x14ac:dyDescent="0.2">
      <c r="A126" s="2"/>
      <c r="B126" s="226"/>
      <c r="C126" s="59" t="s">
        <v>110</v>
      </c>
      <c r="D126" s="233"/>
      <c r="E126" s="270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25.5" x14ac:dyDescent="0.2">
      <c r="A127" s="2"/>
      <c r="B127" s="226"/>
      <c r="C127" s="59" t="s">
        <v>111</v>
      </c>
      <c r="D127" s="233"/>
      <c r="E127" s="270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s="43" customFormat="1" ht="13.5" thickBot="1" x14ac:dyDescent="0.25">
      <c r="A128" s="2"/>
      <c r="B128" s="226"/>
      <c r="C128" s="59"/>
      <c r="D128" s="234"/>
      <c r="E128" s="27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s="43" customFormat="1" ht="25.5" x14ac:dyDescent="0.2">
      <c r="A129" s="2"/>
      <c r="B129" s="226"/>
      <c r="C129" s="52" t="s">
        <v>112</v>
      </c>
      <c r="D129" s="261"/>
      <c r="E129" s="264">
        <v>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s="43" customFormat="1" ht="13.5" customHeight="1" x14ac:dyDescent="0.2">
      <c r="A130" s="2"/>
      <c r="B130" s="226"/>
      <c r="C130" s="65"/>
      <c r="D130" s="262"/>
      <c r="E130" s="265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s="43" customFormat="1" ht="13.5" customHeight="1" x14ac:dyDescent="0.2">
      <c r="A131" s="2"/>
      <c r="B131" s="226"/>
      <c r="C131" s="53" t="s">
        <v>54</v>
      </c>
      <c r="D131" s="262"/>
      <c r="E131" s="26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s="43" customFormat="1" ht="25.5" x14ac:dyDescent="0.2">
      <c r="A132" s="2"/>
      <c r="B132" s="226"/>
      <c r="C132" s="59" t="s">
        <v>113</v>
      </c>
      <c r="D132" s="262"/>
      <c r="E132" s="265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s="43" customFormat="1" ht="38.25" x14ac:dyDescent="0.2">
      <c r="A133" s="2"/>
      <c r="B133" s="226"/>
      <c r="C133" s="59" t="s">
        <v>114</v>
      </c>
      <c r="D133" s="262"/>
      <c r="E133" s="265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s="43" customFormat="1" ht="38.25" x14ac:dyDescent="0.2">
      <c r="A134" s="2"/>
      <c r="B134" s="226"/>
      <c r="C134" s="59" t="s">
        <v>115</v>
      </c>
      <c r="D134" s="262"/>
      <c r="E134" s="265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s="43" customFormat="1" ht="12.75" x14ac:dyDescent="0.2">
      <c r="A135" s="2"/>
      <c r="B135" s="226"/>
      <c r="C135" s="59"/>
      <c r="D135" s="262"/>
      <c r="E135" s="265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3.5" customHeight="1" thickBot="1" x14ac:dyDescent="0.25">
      <c r="A136" s="2"/>
      <c r="B136" s="226"/>
      <c r="C136" s="51"/>
      <c r="D136" s="263"/>
      <c r="E136" s="26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3.5" customHeight="1" x14ac:dyDescent="0.2">
      <c r="A137" s="2"/>
      <c r="B137" s="212"/>
      <c r="C137" s="213"/>
      <c r="D137" s="214"/>
      <c r="E137" s="21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3.5" customHeight="1" thickBot="1" x14ac:dyDescent="0.25">
      <c r="A138" s="2"/>
      <c r="B138" s="218"/>
      <c r="C138" s="213"/>
      <c r="D138" s="219"/>
      <c r="E138" s="220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25.5" x14ac:dyDescent="0.2">
      <c r="A139" s="2"/>
      <c r="B139" s="210" t="s">
        <v>116</v>
      </c>
      <c r="C139" s="52" t="s">
        <v>117</v>
      </c>
      <c r="D139" s="221"/>
      <c r="E139" s="206">
        <v>1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3.5" customHeight="1" x14ac:dyDescent="0.2">
      <c r="A140" s="2"/>
      <c r="B140" s="211"/>
      <c r="C140" s="65"/>
      <c r="D140" s="222"/>
      <c r="E140" s="20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3.5" customHeight="1" x14ac:dyDescent="0.2">
      <c r="A141" s="2"/>
      <c r="B141" s="211"/>
      <c r="C141" s="53" t="s">
        <v>54</v>
      </c>
      <c r="D141" s="222"/>
      <c r="E141" s="20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25.5" x14ac:dyDescent="0.2">
      <c r="A142" s="2"/>
      <c r="B142" s="211"/>
      <c r="C142" s="53" t="s">
        <v>118</v>
      </c>
      <c r="D142" s="222"/>
      <c r="E142" s="20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s="25" customFormat="1" ht="40.5" customHeight="1" x14ac:dyDescent="0.2">
      <c r="A143" s="2"/>
      <c r="B143" s="211"/>
      <c r="C143" s="53" t="s">
        <v>119</v>
      </c>
      <c r="D143" s="222"/>
      <c r="E143" s="20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s="25" customFormat="1" ht="27" customHeight="1" x14ac:dyDescent="0.2">
      <c r="A144" s="2"/>
      <c r="B144" s="211"/>
      <c r="C144" s="53" t="s">
        <v>120</v>
      </c>
      <c r="D144" s="222"/>
      <c r="E144" s="20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s="25" customFormat="1" ht="13.5" customHeight="1" x14ac:dyDescent="0.2">
      <c r="A145" s="2"/>
      <c r="B145" s="211"/>
      <c r="C145" s="53"/>
      <c r="D145" s="222"/>
      <c r="E145" s="20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27" customHeight="1" thickBot="1" x14ac:dyDescent="0.25">
      <c r="A146" s="2"/>
      <c r="B146" s="211"/>
      <c r="C146" s="66"/>
      <c r="D146" s="223"/>
      <c r="E146" s="20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25.5" x14ac:dyDescent="0.2">
      <c r="A147" s="2"/>
      <c r="B147" s="211"/>
      <c r="C147" s="52" t="s">
        <v>121</v>
      </c>
      <c r="D147" s="221"/>
      <c r="E147" s="206">
        <v>1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3.5" customHeight="1" x14ac:dyDescent="0.2">
      <c r="A148" s="2"/>
      <c r="B148" s="211"/>
      <c r="C148" s="65"/>
      <c r="D148" s="222"/>
      <c r="E148" s="20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3.5" customHeight="1" x14ac:dyDescent="0.2">
      <c r="A149" s="2"/>
      <c r="B149" s="211"/>
      <c r="C149" s="53" t="s">
        <v>54</v>
      </c>
      <c r="D149" s="222"/>
      <c r="E149" s="20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25.5" x14ac:dyDescent="0.2">
      <c r="A150" s="2"/>
      <c r="B150" s="211"/>
      <c r="C150" s="53" t="s">
        <v>122</v>
      </c>
      <c r="D150" s="222"/>
      <c r="E150" s="20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25.5" x14ac:dyDescent="0.2">
      <c r="A151" s="2"/>
      <c r="B151" s="211"/>
      <c r="C151" s="53" t="s">
        <v>123</v>
      </c>
      <c r="D151" s="222"/>
      <c r="E151" s="20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25.5" x14ac:dyDescent="0.2">
      <c r="A152" s="2"/>
      <c r="B152" s="211"/>
      <c r="C152" s="53" t="s">
        <v>124</v>
      </c>
      <c r="D152" s="222"/>
      <c r="E152" s="20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s="25" customFormat="1" ht="25.5" x14ac:dyDescent="0.2">
      <c r="A153" s="2"/>
      <c r="B153" s="211"/>
      <c r="C153" s="53" t="s">
        <v>125</v>
      </c>
      <c r="D153" s="222"/>
      <c r="E153" s="20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3.5" customHeight="1" thickBot="1" x14ac:dyDescent="0.25">
      <c r="A154" s="2"/>
      <c r="B154" s="211"/>
      <c r="C154" s="67"/>
      <c r="D154" s="223"/>
      <c r="E154" s="20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25.5" x14ac:dyDescent="0.2">
      <c r="A155" s="2"/>
      <c r="B155" s="211"/>
      <c r="C155" s="52" t="s">
        <v>126</v>
      </c>
      <c r="D155" s="221"/>
      <c r="E155" s="206">
        <v>1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3.5" customHeight="1" x14ac:dyDescent="0.2">
      <c r="A156" s="2"/>
      <c r="B156" s="211"/>
      <c r="C156" s="65"/>
      <c r="D156" s="222"/>
      <c r="E156" s="20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3.5" customHeight="1" x14ac:dyDescent="0.2">
      <c r="A157" s="2"/>
      <c r="B157" s="211"/>
      <c r="C157" s="53" t="s">
        <v>54</v>
      </c>
      <c r="D157" s="222"/>
      <c r="E157" s="20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40.5" customHeight="1" x14ac:dyDescent="0.2">
      <c r="A158" s="2"/>
      <c r="B158" s="211"/>
      <c r="C158" s="53" t="s">
        <v>127</v>
      </c>
      <c r="D158" s="222"/>
      <c r="E158" s="20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s="25" customFormat="1" ht="18" customHeight="1" x14ac:dyDescent="0.2">
      <c r="A159" s="2"/>
      <c r="B159" s="211"/>
      <c r="C159" s="53" t="s">
        <v>128</v>
      </c>
      <c r="D159" s="222"/>
      <c r="E159" s="20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s="25" customFormat="1" ht="27" customHeight="1" x14ac:dyDescent="0.2">
      <c r="A160" s="2"/>
      <c r="B160" s="211"/>
      <c r="C160" s="53" t="s">
        <v>129</v>
      </c>
      <c r="D160" s="222"/>
      <c r="E160" s="20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s="25" customFormat="1" ht="22.5" customHeight="1" x14ac:dyDescent="0.2">
      <c r="A161" s="2"/>
      <c r="B161" s="211"/>
      <c r="C161" s="53" t="s">
        <v>130</v>
      </c>
      <c r="D161" s="222"/>
      <c r="E161" s="20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3.5" customHeight="1" thickBot="1" x14ac:dyDescent="0.25">
      <c r="A162" s="2"/>
      <c r="B162" s="211"/>
      <c r="C162" s="51"/>
      <c r="D162" s="223"/>
      <c r="E162" s="20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25.5" x14ac:dyDescent="0.2">
      <c r="A163" s="2"/>
      <c r="B163" s="211"/>
      <c r="C163" s="52" t="s">
        <v>131</v>
      </c>
      <c r="D163" s="221"/>
      <c r="E163" s="206">
        <v>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3.5" customHeight="1" x14ac:dyDescent="0.2">
      <c r="A164" s="2"/>
      <c r="B164" s="211"/>
      <c r="C164" s="65"/>
      <c r="D164" s="222"/>
      <c r="E164" s="20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3.5" customHeight="1" x14ac:dyDescent="0.2">
      <c r="A165" s="2"/>
      <c r="B165" s="211"/>
      <c r="C165" s="53" t="s">
        <v>49</v>
      </c>
      <c r="D165" s="222"/>
      <c r="E165" s="20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25.5" customHeight="1" x14ac:dyDescent="0.2">
      <c r="A166" s="2"/>
      <c r="B166" s="211"/>
      <c r="C166" s="59" t="s">
        <v>132</v>
      </c>
      <c r="D166" s="222"/>
      <c r="E166" s="20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s="25" customFormat="1" ht="25.5" x14ac:dyDescent="0.2">
      <c r="A167" s="2"/>
      <c r="B167" s="211"/>
      <c r="C167" s="59" t="s">
        <v>133</v>
      </c>
      <c r="D167" s="222"/>
      <c r="E167" s="20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s="25" customFormat="1" ht="13.5" customHeight="1" x14ac:dyDescent="0.2">
      <c r="A168" s="2"/>
      <c r="B168" s="211"/>
      <c r="C168" s="53"/>
      <c r="D168" s="222"/>
      <c r="E168" s="20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s="25" customFormat="1" ht="13.5" customHeight="1" x14ac:dyDescent="0.2">
      <c r="A169" s="2"/>
      <c r="B169" s="211"/>
      <c r="C169" s="53"/>
      <c r="D169" s="222"/>
      <c r="E169" s="20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3.5" customHeight="1" thickBot="1" x14ac:dyDescent="0.25">
      <c r="A170" s="2"/>
      <c r="B170" s="227"/>
      <c r="C170" s="51"/>
      <c r="D170" s="223"/>
      <c r="E170" s="20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3.5" customHeight="1" x14ac:dyDescent="0.2">
      <c r="A171" s="2"/>
      <c r="B171" s="212"/>
      <c r="C171" s="213"/>
      <c r="D171" s="214"/>
      <c r="E171" s="21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3.5" customHeight="1" thickBot="1" x14ac:dyDescent="0.25">
      <c r="A172" s="2"/>
      <c r="B172" s="218"/>
      <c r="C172" s="213"/>
      <c r="D172" s="219"/>
      <c r="E172" s="220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2">
      <c r="A173" s="2"/>
      <c r="B173" s="225" t="s">
        <v>134</v>
      </c>
      <c r="C173" s="52" t="s">
        <v>135</v>
      </c>
      <c r="D173" s="221"/>
      <c r="E173" s="206">
        <v>1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3.5" customHeight="1" x14ac:dyDescent="0.2">
      <c r="A174" s="2"/>
      <c r="B174" s="226"/>
      <c r="C174" s="53" t="s">
        <v>136</v>
      </c>
      <c r="D174" s="222"/>
      <c r="E174" s="20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3.5" customHeight="1" x14ac:dyDescent="0.2">
      <c r="A175" s="2"/>
      <c r="B175" s="226"/>
      <c r="C175" s="53" t="s">
        <v>49</v>
      </c>
      <c r="D175" s="222"/>
      <c r="E175" s="20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s="27" customFormat="1" ht="16.5" customHeight="1" x14ac:dyDescent="0.2">
      <c r="A176" s="2"/>
      <c r="B176" s="226"/>
      <c r="C176" s="53" t="s">
        <v>137</v>
      </c>
      <c r="D176" s="222"/>
      <c r="E176" s="20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s="27" customFormat="1" ht="12.75" x14ac:dyDescent="0.2">
      <c r="A177" s="2"/>
      <c r="B177" s="226"/>
      <c r="C177" s="53" t="s">
        <v>138</v>
      </c>
      <c r="D177" s="222"/>
      <c r="E177" s="20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s="27" customFormat="1" ht="12.75" x14ac:dyDescent="0.2">
      <c r="A178" s="2"/>
      <c r="B178" s="226"/>
      <c r="C178" s="53" t="s">
        <v>139</v>
      </c>
      <c r="D178" s="222"/>
      <c r="E178" s="20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3.5" customHeight="1" x14ac:dyDescent="0.2">
      <c r="A179" s="2"/>
      <c r="B179" s="226"/>
      <c r="C179" s="64"/>
      <c r="D179" s="222"/>
      <c r="E179" s="20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3.5" customHeight="1" thickBot="1" x14ac:dyDescent="0.25">
      <c r="A180" s="2"/>
      <c r="B180" s="226"/>
      <c r="C180" s="51"/>
      <c r="D180" s="223"/>
      <c r="E180" s="20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38.25" x14ac:dyDescent="0.2">
      <c r="A181" s="2"/>
      <c r="B181" s="226"/>
      <c r="C181" s="52" t="s">
        <v>140</v>
      </c>
      <c r="D181" s="221"/>
      <c r="E181" s="206">
        <v>1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3.5" customHeight="1" x14ac:dyDescent="0.2">
      <c r="A182" s="2"/>
      <c r="B182" s="226"/>
      <c r="C182" s="65"/>
      <c r="D182" s="222"/>
      <c r="E182" s="20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3.5" customHeight="1" x14ac:dyDescent="0.2">
      <c r="A183" s="2"/>
      <c r="B183" s="226"/>
      <c r="C183" s="53" t="s">
        <v>49</v>
      </c>
      <c r="D183" s="222"/>
      <c r="E183" s="20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s="27" customFormat="1" ht="28.5" customHeight="1" x14ac:dyDescent="0.2">
      <c r="A184" s="2"/>
      <c r="B184" s="226"/>
      <c r="C184" s="53" t="s">
        <v>141</v>
      </c>
      <c r="D184" s="222"/>
      <c r="E184" s="20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s="27" customFormat="1" ht="28.5" customHeight="1" x14ac:dyDescent="0.2">
      <c r="A185" s="2"/>
      <c r="B185" s="226"/>
      <c r="C185" s="53" t="s">
        <v>142</v>
      </c>
      <c r="D185" s="222"/>
      <c r="E185" s="20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s="27" customFormat="1" ht="45.6" customHeight="1" x14ac:dyDescent="0.2">
      <c r="A186" s="2"/>
      <c r="B186" s="226"/>
      <c r="C186" s="53" t="s">
        <v>143</v>
      </c>
      <c r="D186" s="222"/>
      <c r="E186" s="20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s="27" customFormat="1" ht="13.5" customHeight="1" x14ac:dyDescent="0.2">
      <c r="A187" s="2"/>
      <c r="B187" s="226"/>
      <c r="C187" s="53"/>
      <c r="D187" s="222"/>
      <c r="E187" s="20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3.5" customHeight="1" thickBot="1" x14ac:dyDescent="0.25">
      <c r="A188" s="2"/>
      <c r="B188" s="226"/>
      <c r="C188" s="51"/>
      <c r="D188" s="223"/>
      <c r="E188" s="20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25.5" x14ac:dyDescent="0.2">
      <c r="A189" s="2"/>
      <c r="B189" s="226"/>
      <c r="C189" s="52" t="s">
        <v>144</v>
      </c>
      <c r="D189" s="221"/>
      <c r="E189" s="206">
        <v>1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s="27" customFormat="1" ht="13.5" customHeight="1" x14ac:dyDescent="0.2">
      <c r="A190" s="2"/>
      <c r="B190" s="226"/>
      <c r="C190" s="61"/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3.5" customHeight="1" x14ac:dyDescent="0.2">
      <c r="A191" s="2"/>
      <c r="B191" s="226"/>
      <c r="C191" s="53" t="s">
        <v>49</v>
      </c>
      <c r="D191" s="222"/>
      <c r="E191" s="20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29.1" customHeight="1" x14ac:dyDescent="0.2">
      <c r="A192" s="2"/>
      <c r="B192" s="226"/>
      <c r="C192" s="53" t="s">
        <v>145</v>
      </c>
      <c r="D192" s="222"/>
      <c r="E192" s="20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s="27" customFormat="1" ht="25.5" x14ac:dyDescent="0.2">
      <c r="A193" s="2"/>
      <c r="B193" s="226"/>
      <c r="C193" s="53" t="s">
        <v>146</v>
      </c>
      <c r="D193" s="222"/>
      <c r="E193" s="20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s="27" customFormat="1" ht="13.5" customHeight="1" x14ac:dyDescent="0.2">
      <c r="A194" s="2"/>
      <c r="B194" s="226"/>
      <c r="C194" s="53" t="s">
        <v>147</v>
      </c>
      <c r="D194" s="222"/>
      <c r="E194" s="20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3.5" customHeight="1" x14ac:dyDescent="0.2">
      <c r="A195" s="2"/>
      <c r="B195" s="226"/>
      <c r="C195" s="53"/>
      <c r="D195" s="222"/>
      <c r="E195" s="20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3.5" customHeight="1" thickBot="1" x14ac:dyDescent="0.25">
      <c r="A196" s="2"/>
      <c r="B196" s="226"/>
      <c r="C196" s="51"/>
      <c r="D196" s="223"/>
      <c r="E196" s="20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38.25" x14ac:dyDescent="0.2">
      <c r="A197" s="2"/>
      <c r="B197" s="226"/>
      <c r="C197" s="52" t="s">
        <v>148</v>
      </c>
      <c r="D197" s="221"/>
      <c r="E197" s="206">
        <v>1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3.5" customHeight="1" x14ac:dyDescent="0.2">
      <c r="A198" s="2"/>
      <c r="B198" s="226"/>
      <c r="C198" s="65"/>
      <c r="D198" s="222"/>
      <c r="E198" s="20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3.5" customHeight="1" x14ac:dyDescent="0.2">
      <c r="A199" s="2"/>
      <c r="B199" s="226"/>
      <c r="C199" s="53" t="s">
        <v>49</v>
      </c>
      <c r="D199" s="222"/>
      <c r="E199" s="20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25.5" x14ac:dyDescent="0.2">
      <c r="A200" s="2"/>
      <c r="B200" s="226"/>
      <c r="C200" s="53" t="s">
        <v>149</v>
      </c>
      <c r="D200" s="222"/>
      <c r="E200" s="20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s="27" customFormat="1" ht="25.5" x14ac:dyDescent="0.2">
      <c r="A201" s="2"/>
      <c r="B201" s="226"/>
      <c r="C201" s="53" t="s">
        <v>150</v>
      </c>
      <c r="D201" s="222"/>
      <c r="E201" s="20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s="27" customFormat="1" ht="30.6" customHeight="1" x14ac:dyDescent="0.2">
      <c r="A202" s="2"/>
      <c r="B202" s="226"/>
      <c r="C202" s="53" t="s">
        <v>151</v>
      </c>
      <c r="D202" s="222"/>
      <c r="E202" s="20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3.5" customHeight="1" x14ac:dyDescent="0.2">
      <c r="A203" s="2"/>
      <c r="B203" s="226"/>
      <c r="C203" s="53"/>
      <c r="D203" s="222"/>
      <c r="E203" s="20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3.5" customHeight="1" thickBot="1" x14ac:dyDescent="0.25">
      <c r="A204" s="2"/>
      <c r="B204" s="226"/>
      <c r="C204" s="51"/>
      <c r="D204" s="223"/>
      <c r="E204" s="20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3.5" customHeight="1" x14ac:dyDescent="0.2">
      <c r="A205" s="2"/>
      <c r="B205" s="212"/>
      <c r="C205" s="213"/>
      <c r="D205" s="214"/>
      <c r="E205" s="21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3.5" customHeight="1" thickBot="1" x14ac:dyDescent="0.25">
      <c r="A206" s="2"/>
      <c r="B206" s="218"/>
      <c r="C206" s="213"/>
      <c r="D206" s="219"/>
      <c r="E206" s="220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21" customHeight="1" x14ac:dyDescent="0.2">
      <c r="A207" s="2"/>
      <c r="B207" s="210" t="s">
        <v>152</v>
      </c>
      <c r="C207" s="52" t="s">
        <v>153</v>
      </c>
      <c r="D207" s="221"/>
      <c r="E207" s="206">
        <v>1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3.5" customHeight="1" x14ac:dyDescent="0.2">
      <c r="A208" s="2"/>
      <c r="B208" s="211"/>
      <c r="C208" s="65"/>
      <c r="D208" s="222"/>
      <c r="E208" s="20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3.5" customHeight="1" x14ac:dyDescent="0.2">
      <c r="A209" s="2"/>
      <c r="B209" s="211"/>
      <c r="C209" s="53" t="s">
        <v>54</v>
      </c>
      <c r="D209" s="222"/>
      <c r="E209" s="20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s="27" customFormat="1" ht="27" customHeight="1" x14ac:dyDescent="0.2">
      <c r="A210" s="2"/>
      <c r="B210" s="211"/>
      <c r="C210" s="53" t="s">
        <v>154</v>
      </c>
      <c r="D210" s="222"/>
      <c r="E210" s="20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s="27" customFormat="1" ht="30" customHeight="1" x14ac:dyDescent="0.2">
      <c r="A211" s="2"/>
      <c r="B211" s="211"/>
      <c r="C211" s="53" t="s">
        <v>155</v>
      </c>
      <c r="D211" s="222"/>
      <c r="E211" s="20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s="27" customFormat="1" ht="31.5" customHeight="1" x14ac:dyDescent="0.2">
      <c r="A212" s="2"/>
      <c r="B212" s="211"/>
      <c r="C212" s="53" t="s">
        <v>156</v>
      </c>
      <c r="D212" s="222"/>
      <c r="E212" s="20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24.95" customHeight="1" x14ac:dyDescent="0.2">
      <c r="A213" s="2"/>
      <c r="B213" s="211"/>
      <c r="C213" s="53" t="s">
        <v>157</v>
      </c>
      <c r="D213" s="222"/>
      <c r="E213" s="20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3.5" customHeight="1" thickBot="1" x14ac:dyDescent="0.25">
      <c r="A214" s="2"/>
      <c r="B214" s="211"/>
      <c r="C214" s="51"/>
      <c r="D214" s="223"/>
      <c r="E214" s="20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25.5" x14ac:dyDescent="0.2">
      <c r="A215" s="2"/>
      <c r="B215" s="211"/>
      <c r="C215" s="52" t="s">
        <v>158</v>
      </c>
      <c r="D215" s="221"/>
      <c r="E215" s="206">
        <v>1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3.5" customHeight="1" x14ac:dyDescent="0.2">
      <c r="A216" s="2"/>
      <c r="B216" s="211"/>
      <c r="C216" s="53"/>
      <c r="D216" s="222"/>
      <c r="E216" s="20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3.5" customHeight="1" x14ac:dyDescent="0.2">
      <c r="A217" s="2"/>
      <c r="B217" s="211"/>
      <c r="C217" s="53" t="s">
        <v>54</v>
      </c>
      <c r="D217" s="222"/>
      <c r="E217" s="20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s="27" customFormat="1" ht="25.5" x14ac:dyDescent="0.2">
      <c r="A218" s="2"/>
      <c r="B218" s="211"/>
      <c r="C218" s="53" t="s">
        <v>159</v>
      </c>
      <c r="D218" s="222"/>
      <c r="E218" s="20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s="27" customFormat="1" ht="25.5" x14ac:dyDescent="0.2">
      <c r="A219" s="2"/>
      <c r="B219" s="211"/>
      <c r="C219" s="53" t="s">
        <v>160</v>
      </c>
      <c r="D219" s="222"/>
      <c r="E219" s="20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x14ac:dyDescent="0.2">
      <c r="A220" s="2"/>
      <c r="B220" s="211"/>
      <c r="C220" s="53" t="s">
        <v>161</v>
      </c>
      <c r="D220" s="222"/>
      <c r="E220" s="20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3.5" customHeight="1" x14ac:dyDescent="0.2">
      <c r="A221" s="2"/>
      <c r="B221" s="211"/>
      <c r="C221" s="68"/>
      <c r="D221" s="222"/>
      <c r="E221" s="20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3.5" customHeight="1" thickBot="1" x14ac:dyDescent="0.25">
      <c r="A222" s="2"/>
      <c r="B222" s="211"/>
      <c r="C222" s="66"/>
      <c r="D222" s="223"/>
      <c r="E222" s="20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25.5" x14ac:dyDescent="0.2">
      <c r="A223" s="2"/>
      <c r="B223" s="211"/>
      <c r="C223" s="52" t="s">
        <v>162</v>
      </c>
      <c r="D223" s="221"/>
      <c r="E223" s="206">
        <v>1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3.5" customHeight="1" x14ac:dyDescent="0.2">
      <c r="A224" s="2"/>
      <c r="B224" s="211"/>
      <c r="C224" s="65"/>
      <c r="D224" s="222"/>
      <c r="E224" s="20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3.5" customHeight="1" x14ac:dyDescent="0.2">
      <c r="A225" s="2"/>
      <c r="B225" s="211"/>
      <c r="C225" s="53" t="s">
        <v>49</v>
      </c>
      <c r="D225" s="222"/>
      <c r="E225" s="20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s="27" customFormat="1" ht="26.45" customHeight="1" x14ac:dyDescent="0.2">
      <c r="A226" s="2"/>
      <c r="B226" s="211"/>
      <c r="C226" s="59" t="s">
        <v>163</v>
      </c>
      <c r="D226" s="222"/>
      <c r="E226" s="20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s="27" customFormat="1" ht="24" customHeight="1" x14ac:dyDescent="0.2">
      <c r="A227" s="2"/>
      <c r="B227" s="211"/>
      <c r="C227" s="59" t="s">
        <v>164</v>
      </c>
      <c r="D227" s="222"/>
      <c r="E227" s="20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26.1" customHeight="1" x14ac:dyDescent="0.2">
      <c r="A228" s="2"/>
      <c r="B228" s="211"/>
      <c r="C228" s="59" t="s">
        <v>165</v>
      </c>
      <c r="D228" s="222"/>
      <c r="E228" s="20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3.5" customHeight="1" x14ac:dyDescent="0.2">
      <c r="A229" s="2"/>
      <c r="B229" s="211"/>
      <c r="C229" s="68"/>
      <c r="D229" s="222"/>
      <c r="E229" s="20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3.5" customHeight="1" thickBot="1" x14ac:dyDescent="0.25">
      <c r="A230" s="2"/>
      <c r="B230" s="211"/>
      <c r="C230" s="66"/>
      <c r="D230" s="223"/>
      <c r="E230" s="20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25.5" x14ac:dyDescent="0.2">
      <c r="A231" s="2"/>
      <c r="B231" s="211"/>
      <c r="C231" s="52" t="s">
        <v>166</v>
      </c>
      <c r="D231" s="221"/>
      <c r="E231" s="206"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3.5" customHeight="1" x14ac:dyDescent="0.2">
      <c r="A232" s="2"/>
      <c r="B232" s="211"/>
      <c r="C232" s="65"/>
      <c r="D232" s="222"/>
      <c r="E232" s="20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3.5" customHeight="1" x14ac:dyDescent="0.2">
      <c r="A233" s="2"/>
      <c r="B233" s="211"/>
      <c r="C233" s="53" t="s">
        <v>49</v>
      </c>
      <c r="D233" s="222"/>
      <c r="E233" s="20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s="27" customFormat="1" ht="12.75" x14ac:dyDescent="0.2">
      <c r="A234" s="2"/>
      <c r="B234" s="211"/>
      <c r="C234" s="53"/>
      <c r="D234" s="222"/>
      <c r="E234" s="20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s="27" customFormat="1" ht="25.5" x14ac:dyDescent="0.2">
      <c r="A235" s="2"/>
      <c r="B235" s="211"/>
      <c r="C235" s="59" t="s">
        <v>167</v>
      </c>
      <c r="D235" s="222"/>
      <c r="E235" s="20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9.5" customHeight="1" x14ac:dyDescent="0.2">
      <c r="A236" s="2"/>
      <c r="B236" s="211"/>
      <c r="C236" s="59" t="s">
        <v>168</v>
      </c>
      <c r="D236" s="222"/>
      <c r="E236" s="20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25.5" customHeight="1" x14ac:dyDescent="0.2">
      <c r="A237" s="2"/>
      <c r="B237" s="211"/>
      <c r="C237" s="59" t="s">
        <v>169</v>
      </c>
      <c r="D237" s="222"/>
      <c r="E237" s="20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3.5" customHeight="1" thickBot="1" x14ac:dyDescent="0.25">
      <c r="A238" s="2"/>
      <c r="B238" s="211"/>
      <c r="C238" s="51"/>
      <c r="D238" s="223"/>
      <c r="E238" s="20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s="3" customFormat="1" ht="13.5" customHeight="1" x14ac:dyDescent="0.2">
      <c r="A239" s="2"/>
      <c r="B239" s="212"/>
      <c r="C239" s="213"/>
      <c r="D239" s="214"/>
      <c r="E239" s="21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1" s="3" customFormat="1" ht="13.5" customHeight="1" thickBot="1" x14ac:dyDescent="0.25">
      <c r="A240" s="2"/>
      <c r="B240" s="218"/>
      <c r="C240" s="213"/>
      <c r="D240" s="219"/>
      <c r="E240" s="220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1" ht="30" customHeight="1" x14ac:dyDescent="0.2">
      <c r="A241" s="2"/>
      <c r="B241" s="210" t="s">
        <v>170</v>
      </c>
      <c r="C241" s="52" t="s">
        <v>171</v>
      </c>
      <c r="D241" s="280"/>
      <c r="E241" s="206">
        <v>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3.5" customHeight="1" x14ac:dyDescent="0.2">
      <c r="A242" s="2"/>
      <c r="B242" s="211"/>
      <c r="C242" s="65"/>
      <c r="D242" s="281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3.5" customHeight="1" x14ac:dyDescent="0.2">
      <c r="A243" s="2"/>
      <c r="B243" s="211"/>
      <c r="C243" s="53" t="s">
        <v>49</v>
      </c>
      <c r="D243" s="281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25.5" x14ac:dyDescent="0.2">
      <c r="A244" s="2"/>
      <c r="B244" s="211"/>
      <c r="C244" s="53" t="s">
        <v>172</v>
      </c>
      <c r="D244" s="281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25.5" x14ac:dyDescent="0.2">
      <c r="A245" s="2"/>
      <c r="B245" s="211"/>
      <c r="C245" s="53" t="s">
        <v>173</v>
      </c>
      <c r="D245" s="281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s="27" customFormat="1" ht="38.25" x14ac:dyDescent="0.2">
      <c r="A246" s="2"/>
      <c r="B246" s="211"/>
      <c r="C246" s="53" t="s">
        <v>174</v>
      </c>
      <c r="D246" s="281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3.5" customHeight="1" x14ac:dyDescent="0.2">
      <c r="A247" s="2"/>
      <c r="B247" s="211"/>
      <c r="C247" s="68"/>
      <c r="D247" s="281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s="27" customFormat="1" ht="13.5" customHeight="1" thickBot="1" x14ac:dyDescent="0.25">
      <c r="A248" s="2"/>
      <c r="B248" s="211"/>
      <c r="C248" s="67"/>
      <c r="D248" s="282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38.25" x14ac:dyDescent="0.2">
      <c r="A249" s="2"/>
      <c r="B249" s="211"/>
      <c r="C249" s="52" t="s">
        <v>175</v>
      </c>
      <c r="D249" s="280"/>
      <c r="E249" s="206">
        <v>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3.5" customHeight="1" x14ac:dyDescent="0.2">
      <c r="A250" s="2"/>
      <c r="B250" s="211"/>
      <c r="C250" s="65"/>
      <c r="D250" s="281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3.5" customHeight="1" x14ac:dyDescent="0.2">
      <c r="A251" s="2"/>
      <c r="B251" s="211"/>
      <c r="C251" s="53" t="s">
        <v>49</v>
      </c>
      <c r="D251" s="281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30" customHeight="1" x14ac:dyDescent="0.2">
      <c r="A252" s="2"/>
      <c r="B252" s="211"/>
      <c r="C252" s="53" t="s">
        <v>176</v>
      </c>
      <c r="D252" s="281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30" customHeight="1" x14ac:dyDescent="0.2">
      <c r="A253" s="2"/>
      <c r="B253" s="211"/>
      <c r="C253" s="53" t="s">
        <v>177</v>
      </c>
      <c r="D253" s="281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x14ac:dyDescent="0.2">
      <c r="A254" s="2"/>
      <c r="B254" s="211"/>
      <c r="C254" s="53"/>
      <c r="D254" s="281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s="27" customFormat="1" ht="13.5" customHeight="1" x14ac:dyDescent="0.2">
      <c r="A255" s="2"/>
      <c r="B255" s="211"/>
      <c r="C255" s="53"/>
      <c r="D255" s="281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s="27" customFormat="1" ht="13.5" customHeight="1" thickBot="1" x14ac:dyDescent="0.25">
      <c r="A256" s="2"/>
      <c r="B256" s="211"/>
      <c r="C256" s="51"/>
      <c r="D256" s="282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38.25" x14ac:dyDescent="0.2">
      <c r="A257" s="2"/>
      <c r="B257" s="211"/>
      <c r="C257" s="52" t="s">
        <v>178</v>
      </c>
      <c r="D257" s="221"/>
      <c r="E257" s="206">
        <v>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3.5" customHeight="1" x14ac:dyDescent="0.2">
      <c r="A258" s="2"/>
      <c r="B258" s="211"/>
      <c r="C258" s="65"/>
      <c r="D258" s="222"/>
      <c r="E258" s="20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3.5" customHeight="1" x14ac:dyDescent="0.2">
      <c r="A259" s="2"/>
      <c r="B259" s="211"/>
      <c r="C259" s="53" t="s">
        <v>49</v>
      </c>
      <c r="D259" s="222"/>
      <c r="E259" s="20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s="27" customFormat="1" ht="37.5" customHeight="1" x14ac:dyDescent="0.2">
      <c r="A260" s="2"/>
      <c r="B260" s="211"/>
      <c r="C260" s="53" t="s">
        <v>179</v>
      </c>
      <c r="D260" s="222"/>
      <c r="E260" s="20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s="27" customFormat="1" ht="21" customHeight="1" x14ac:dyDescent="0.2">
      <c r="A261" s="2"/>
      <c r="B261" s="211"/>
      <c r="C261" s="53" t="s">
        <v>180</v>
      </c>
      <c r="D261" s="222"/>
      <c r="E261" s="20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s="27" customFormat="1" ht="25.5" customHeight="1" x14ac:dyDescent="0.2">
      <c r="A262" s="2"/>
      <c r="B262" s="211"/>
      <c r="C262" s="53" t="s">
        <v>181</v>
      </c>
      <c r="D262" s="222"/>
      <c r="E262" s="20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3.5" customHeight="1" x14ac:dyDescent="0.2">
      <c r="A263" s="2"/>
      <c r="B263" s="211"/>
      <c r="C263" s="68"/>
      <c r="D263" s="222"/>
      <c r="E263" s="20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3.5" customHeight="1" thickBot="1" x14ac:dyDescent="0.25">
      <c r="A264" s="2"/>
      <c r="B264" s="211"/>
      <c r="C264" s="51"/>
      <c r="D264" s="223"/>
      <c r="E264" s="20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25.5" x14ac:dyDescent="0.2">
      <c r="A265" s="2"/>
      <c r="B265" s="211"/>
      <c r="C265" s="52" t="s">
        <v>182</v>
      </c>
      <c r="D265" s="221"/>
      <c r="E265" s="206">
        <v>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3.5" customHeight="1" x14ac:dyDescent="0.2">
      <c r="A266" s="2"/>
      <c r="B266" s="211"/>
      <c r="C266" s="65"/>
      <c r="D266" s="222"/>
      <c r="E266" s="20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3.5" customHeight="1" x14ac:dyDescent="0.2">
      <c r="A267" s="2"/>
      <c r="B267" s="211"/>
      <c r="C267" s="53" t="s">
        <v>49</v>
      </c>
      <c r="D267" s="222"/>
      <c r="E267" s="20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27" customHeight="1" x14ac:dyDescent="0.2">
      <c r="A268" s="2"/>
      <c r="B268" s="211"/>
      <c r="C268" s="59" t="s">
        <v>183</v>
      </c>
      <c r="D268" s="222"/>
      <c r="E268" s="20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s="27" customFormat="1" ht="27.75" customHeight="1" x14ac:dyDescent="0.2">
      <c r="A269" s="2"/>
      <c r="B269" s="211"/>
      <c r="C269" s="59" t="s">
        <v>184</v>
      </c>
      <c r="D269" s="222"/>
      <c r="E269" s="20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s="27" customFormat="1" ht="30" customHeight="1" x14ac:dyDescent="0.2">
      <c r="A270" s="2"/>
      <c r="B270" s="211"/>
      <c r="C270" s="59" t="s">
        <v>185</v>
      </c>
      <c r="D270" s="222"/>
      <c r="E270" s="20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s="27" customFormat="1" ht="24.6" customHeight="1" x14ac:dyDescent="0.2">
      <c r="A271" s="2"/>
      <c r="B271" s="211"/>
      <c r="C271" s="59" t="s">
        <v>186</v>
      </c>
      <c r="D271" s="222"/>
      <c r="E271" s="20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3.5" customHeight="1" thickBot="1" x14ac:dyDescent="0.25">
      <c r="A272" s="2"/>
      <c r="B272" s="211"/>
      <c r="C272" s="51"/>
      <c r="D272" s="223"/>
      <c r="E272" s="20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25.5" x14ac:dyDescent="0.2">
      <c r="A275" s="2"/>
      <c r="B275" s="210" t="s">
        <v>187</v>
      </c>
      <c r="C275" s="52" t="s">
        <v>188</v>
      </c>
      <c r="D275" s="221"/>
      <c r="E275" s="206">
        <v>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3.5" customHeight="1" x14ac:dyDescent="0.2">
      <c r="A276" s="2"/>
      <c r="B276" s="211"/>
      <c r="C276" s="65"/>
      <c r="D276" s="222"/>
      <c r="E276" s="20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3.5" customHeight="1" x14ac:dyDescent="0.2">
      <c r="A277" s="2"/>
      <c r="B277" s="211"/>
      <c r="C277" s="53" t="s">
        <v>49</v>
      </c>
      <c r="D277" s="222"/>
      <c r="E277" s="20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25.5" x14ac:dyDescent="0.2">
      <c r="A278" s="2"/>
      <c r="B278" s="211"/>
      <c r="C278" s="53" t="s">
        <v>189</v>
      </c>
      <c r="D278" s="222"/>
      <c r="E278" s="20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30" customHeight="1" x14ac:dyDescent="0.2">
      <c r="A279" s="2"/>
      <c r="B279" s="211"/>
      <c r="C279" s="53" t="s">
        <v>190</v>
      </c>
      <c r="D279" s="222"/>
      <c r="E279" s="20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s="27" customFormat="1" ht="13.5" customHeight="1" x14ac:dyDescent="0.2">
      <c r="A280" s="2"/>
      <c r="B280" s="211"/>
      <c r="C280" s="53" t="s">
        <v>191</v>
      </c>
      <c r="D280" s="222"/>
      <c r="E280" s="20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s="27" customFormat="1" ht="23.45" customHeight="1" x14ac:dyDescent="0.2">
      <c r="A281" s="2"/>
      <c r="B281" s="211"/>
      <c r="C281" s="53" t="s">
        <v>192</v>
      </c>
      <c r="D281" s="222"/>
      <c r="E281" s="20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3.5" customHeight="1" thickBot="1" x14ac:dyDescent="0.25">
      <c r="A282" s="2"/>
      <c r="B282" s="211"/>
      <c r="C282" s="66"/>
      <c r="D282" s="223"/>
      <c r="E282" s="20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25.5" x14ac:dyDescent="0.2">
      <c r="A283" s="2"/>
      <c r="B283" s="211"/>
      <c r="C283" s="52" t="s">
        <v>193</v>
      </c>
      <c r="D283" s="221"/>
      <c r="E283" s="206"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3.5" customHeight="1" x14ac:dyDescent="0.2">
      <c r="A284" s="2"/>
      <c r="B284" s="211"/>
      <c r="C284" s="65"/>
      <c r="D284" s="222"/>
      <c r="E284" s="20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3.5" customHeight="1" x14ac:dyDescent="0.2">
      <c r="A285" s="2"/>
      <c r="B285" s="211"/>
      <c r="C285" s="53" t="s">
        <v>49</v>
      </c>
      <c r="D285" s="222"/>
      <c r="E285" s="20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25.5" x14ac:dyDescent="0.2">
      <c r="A286" s="2"/>
      <c r="B286" s="211"/>
      <c r="C286" s="53" t="s">
        <v>194</v>
      </c>
      <c r="D286" s="222"/>
      <c r="E286" s="20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s="27" customFormat="1" ht="25.5" x14ac:dyDescent="0.2">
      <c r="A287" s="2"/>
      <c r="B287" s="211"/>
      <c r="C287" s="53" t="s">
        <v>195</v>
      </c>
      <c r="D287" s="222"/>
      <c r="E287" s="20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s="27" customFormat="1" ht="24" customHeight="1" x14ac:dyDescent="0.2">
      <c r="A288" s="2"/>
      <c r="B288" s="211"/>
      <c r="C288" s="53" t="s">
        <v>196</v>
      </c>
      <c r="D288" s="222"/>
      <c r="E288" s="20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s="27" customFormat="1" ht="13.5" customHeight="1" x14ac:dyDescent="0.2">
      <c r="A289" s="2"/>
      <c r="B289" s="211"/>
      <c r="C289" s="53"/>
      <c r="D289" s="222"/>
      <c r="E289" s="20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3.5" customHeight="1" thickBot="1" x14ac:dyDescent="0.25">
      <c r="A290" s="2"/>
      <c r="B290" s="211"/>
      <c r="C290" s="66"/>
      <c r="D290" s="223"/>
      <c r="E290" s="20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25.5" x14ac:dyDescent="0.2">
      <c r="A291" s="2"/>
      <c r="B291" s="211"/>
      <c r="C291" s="52" t="s">
        <v>197</v>
      </c>
      <c r="D291" s="221"/>
      <c r="E291" s="206">
        <v>1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3.5" customHeight="1" x14ac:dyDescent="0.2">
      <c r="A292" s="2"/>
      <c r="B292" s="211"/>
      <c r="C292" s="65"/>
      <c r="D292" s="222"/>
      <c r="E292" s="20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3.5" customHeight="1" x14ac:dyDescent="0.2">
      <c r="A293" s="2"/>
      <c r="B293" s="211"/>
      <c r="C293" s="53" t="s">
        <v>49</v>
      </c>
      <c r="D293" s="222"/>
      <c r="E293" s="20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29.45" customHeight="1" x14ac:dyDescent="0.2">
      <c r="A294" s="2"/>
      <c r="B294" s="211"/>
      <c r="C294" s="53" t="s">
        <v>198</v>
      </c>
      <c r="D294" s="222"/>
      <c r="E294" s="20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s="27" customFormat="1" ht="27.6" customHeight="1" x14ac:dyDescent="0.2">
      <c r="A295" s="2"/>
      <c r="B295" s="211"/>
      <c r="C295" s="53" t="s">
        <v>199</v>
      </c>
      <c r="D295" s="222"/>
      <c r="E295" s="20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s="27" customFormat="1" ht="23.45" customHeight="1" x14ac:dyDescent="0.2">
      <c r="A296" s="2"/>
      <c r="B296" s="211"/>
      <c r="C296" s="53" t="s">
        <v>200</v>
      </c>
      <c r="D296" s="222"/>
      <c r="E296" s="20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s="27" customFormat="1" ht="13.5" customHeight="1" x14ac:dyDescent="0.2">
      <c r="A297" s="2"/>
      <c r="B297" s="211"/>
      <c r="C297" s="53"/>
      <c r="D297" s="222"/>
      <c r="E297" s="20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3.5" customHeight="1" thickBot="1" x14ac:dyDescent="0.25">
      <c r="A298" s="2"/>
      <c r="B298" s="211"/>
      <c r="C298" s="66"/>
      <c r="D298" s="223"/>
      <c r="E298" s="20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38.25" x14ac:dyDescent="0.2">
      <c r="A299" s="2"/>
      <c r="B299" s="211"/>
      <c r="C299" s="52" t="s">
        <v>201</v>
      </c>
      <c r="D299" s="221"/>
      <c r="E299" s="206">
        <v>1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3.5" customHeight="1" x14ac:dyDescent="0.2">
      <c r="A300" s="2"/>
      <c r="B300" s="211"/>
      <c r="C300" s="53"/>
      <c r="D300" s="222"/>
      <c r="E300" s="20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3.5" customHeight="1" x14ac:dyDescent="0.2">
      <c r="A301" s="2"/>
      <c r="B301" s="211"/>
      <c r="C301" s="53" t="s">
        <v>49</v>
      </c>
      <c r="D301" s="222"/>
      <c r="E301" s="20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33" customHeight="1" x14ac:dyDescent="0.2">
      <c r="A302" s="2"/>
      <c r="B302" s="211"/>
      <c r="C302" s="59" t="s">
        <v>202</v>
      </c>
      <c r="D302" s="222"/>
      <c r="E302" s="20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27" customHeight="1" x14ac:dyDescent="0.2">
      <c r="A303" s="2"/>
      <c r="B303" s="211"/>
      <c r="C303" s="59" t="s">
        <v>203</v>
      </c>
      <c r="D303" s="222"/>
      <c r="E303" s="20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s="27" customFormat="1" ht="25.5" x14ac:dyDescent="0.2">
      <c r="A304" s="2"/>
      <c r="B304" s="211"/>
      <c r="C304" s="59" t="s">
        <v>204</v>
      </c>
      <c r="D304" s="222"/>
      <c r="E304" s="20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s="27" customFormat="1" ht="13.5" customHeight="1" x14ac:dyDescent="0.2">
      <c r="A305" s="2"/>
      <c r="B305" s="211"/>
      <c r="C305" s="49"/>
      <c r="D305" s="222"/>
      <c r="E305" s="20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3.5" customHeight="1" thickBot="1" x14ac:dyDescent="0.25">
      <c r="A306" s="2"/>
      <c r="B306" s="211"/>
      <c r="C306" s="66"/>
      <c r="D306" s="223"/>
      <c r="E306" s="20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3.5" customHeight="1" x14ac:dyDescent="0.2">
      <c r="A307" s="2"/>
      <c r="B307" s="212"/>
      <c r="C307" s="213"/>
      <c r="D307" s="214"/>
      <c r="E307" s="21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3.5" customHeight="1" thickBot="1" x14ac:dyDescent="0.25">
      <c r="A308" s="2"/>
      <c r="B308" s="216"/>
      <c r="C308" s="213"/>
      <c r="D308" s="213"/>
      <c r="E308" s="21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24" customHeight="1" x14ac:dyDescent="0.2">
      <c r="A309" s="2"/>
      <c r="B309" s="272" t="s">
        <v>205</v>
      </c>
      <c r="C309" s="52" t="s">
        <v>206</v>
      </c>
      <c r="D309" s="241"/>
      <c r="E309" s="242"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3.5" customHeight="1" x14ac:dyDescent="0.2">
      <c r="A310" s="2"/>
      <c r="B310" s="273"/>
      <c r="C310" s="53"/>
      <c r="D310" s="222"/>
      <c r="E310" s="24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3.5" customHeight="1" x14ac:dyDescent="0.2">
      <c r="A311" s="2"/>
      <c r="B311" s="273"/>
      <c r="C311" s="69" t="s">
        <v>49</v>
      </c>
      <c r="D311" s="222"/>
      <c r="E311" s="24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25.5" x14ac:dyDescent="0.2">
      <c r="A312" s="2"/>
      <c r="B312" s="273"/>
      <c r="C312" s="59" t="s">
        <v>207</v>
      </c>
      <c r="D312" s="222"/>
      <c r="E312" s="24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25.5" x14ac:dyDescent="0.2">
      <c r="A313" s="2"/>
      <c r="B313" s="273"/>
      <c r="C313" s="59" t="s">
        <v>208</v>
      </c>
      <c r="D313" s="222"/>
      <c r="E313" s="24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s="27" customFormat="1" ht="25.5" x14ac:dyDescent="0.2">
      <c r="A314" s="2"/>
      <c r="B314" s="273"/>
      <c r="C314" s="59" t="s">
        <v>209</v>
      </c>
      <c r="D314" s="222"/>
      <c r="E314" s="24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s="27" customFormat="1" ht="13.5" customHeight="1" x14ac:dyDescent="0.2">
      <c r="A315" s="2"/>
      <c r="B315" s="273"/>
      <c r="C315" s="53"/>
      <c r="D315" s="222"/>
      <c r="E315" s="24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3.5" customHeight="1" thickBot="1" x14ac:dyDescent="0.25">
      <c r="A316" s="2"/>
      <c r="B316" s="273"/>
      <c r="C316" s="66"/>
      <c r="D316" s="223"/>
      <c r="E316" s="24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25.5" x14ac:dyDescent="0.2">
      <c r="A317" s="2"/>
      <c r="B317" s="273"/>
      <c r="C317" s="70" t="s">
        <v>210</v>
      </c>
      <c r="D317" s="245"/>
      <c r="E317" s="250">
        <v>1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3.5" customHeight="1" x14ac:dyDescent="0.2">
      <c r="A318" s="2"/>
      <c r="B318" s="273"/>
      <c r="C318" s="70"/>
      <c r="D318" s="246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3.5" customHeight="1" x14ac:dyDescent="0.2">
      <c r="A319" s="2"/>
      <c r="B319" s="273"/>
      <c r="C319" s="71" t="s">
        <v>49</v>
      </c>
      <c r="D319" s="246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42" customHeight="1" x14ac:dyDescent="0.2">
      <c r="A320" s="2"/>
      <c r="B320" s="273"/>
      <c r="C320" s="71" t="s">
        <v>211</v>
      </c>
      <c r="D320" s="246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25.5" customHeight="1" x14ac:dyDescent="0.2">
      <c r="A321" s="2"/>
      <c r="B321" s="273"/>
      <c r="C321" s="71" t="s">
        <v>212</v>
      </c>
      <c r="D321" s="246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s="27" customFormat="1" ht="12.75" x14ac:dyDescent="0.2">
      <c r="A322" s="2"/>
      <c r="B322" s="273"/>
      <c r="C322" s="72"/>
      <c r="D322" s="246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s="27" customFormat="1" ht="12.75" x14ac:dyDescent="0.2">
      <c r="A323" s="2"/>
      <c r="B323" s="273"/>
      <c r="C323" s="73"/>
      <c r="D323" s="246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3.5" customHeight="1" thickBot="1" x14ac:dyDescent="0.25">
      <c r="A324" s="2"/>
      <c r="B324" s="273"/>
      <c r="C324" s="74"/>
      <c r="D324" s="246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25.5" x14ac:dyDescent="0.2">
      <c r="A325" s="2"/>
      <c r="B325" s="273"/>
      <c r="C325" s="52" t="s">
        <v>213</v>
      </c>
      <c r="D325" s="247"/>
      <c r="E325" s="252">
        <v>1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3.5" customHeight="1" x14ac:dyDescent="0.2">
      <c r="A326" s="2"/>
      <c r="B326" s="273"/>
      <c r="C326" s="65"/>
      <c r="D326" s="248"/>
      <c r="E326" s="24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3.5" customHeight="1" x14ac:dyDescent="0.2">
      <c r="A327" s="2"/>
      <c r="B327" s="273"/>
      <c r="C327" s="53" t="s">
        <v>214</v>
      </c>
      <c r="D327" s="248"/>
      <c r="E327" s="24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25.5" x14ac:dyDescent="0.2">
      <c r="A328" s="2"/>
      <c r="B328" s="273"/>
      <c r="C328" s="53" t="s">
        <v>215</v>
      </c>
      <c r="D328" s="248"/>
      <c r="E328" s="24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s="27" customFormat="1" ht="25.5" x14ac:dyDescent="0.2">
      <c r="A329" s="2"/>
      <c r="B329" s="273"/>
      <c r="C329" s="53" t="s">
        <v>216</v>
      </c>
      <c r="D329" s="248"/>
      <c r="E329" s="24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s="27" customFormat="1" ht="38.25" x14ac:dyDescent="0.2">
      <c r="A330" s="2"/>
      <c r="B330" s="273"/>
      <c r="C330" s="53" t="s">
        <v>217</v>
      </c>
      <c r="D330" s="248"/>
      <c r="E330" s="24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s="27" customFormat="1" ht="13.5" customHeight="1" x14ac:dyDescent="0.2">
      <c r="A331" s="2"/>
      <c r="B331" s="273"/>
      <c r="C331" s="53"/>
      <c r="D331" s="248"/>
      <c r="E331" s="24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s="11" customFormat="1" ht="13.5" customHeight="1" thickBot="1" x14ac:dyDescent="0.25">
      <c r="A332" s="10"/>
      <c r="B332" s="273"/>
      <c r="C332" s="66"/>
      <c r="D332" s="249"/>
      <c r="E332" s="253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</row>
    <row r="333" spans="1:41" s="43" customFormat="1" ht="38.25" x14ac:dyDescent="0.2">
      <c r="A333" s="2"/>
      <c r="B333" s="273"/>
      <c r="C333" s="52" t="s">
        <v>218</v>
      </c>
      <c r="D333" s="247"/>
      <c r="E333" s="252">
        <v>1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s="43" customFormat="1" ht="13.5" customHeight="1" x14ac:dyDescent="0.2">
      <c r="A334" s="2"/>
      <c r="B334" s="273"/>
      <c r="C334" s="65"/>
      <c r="D334" s="248"/>
      <c r="E334" s="24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s="43" customFormat="1" ht="13.5" customHeight="1" x14ac:dyDescent="0.2">
      <c r="A335" s="2"/>
      <c r="B335" s="273"/>
      <c r="C335" s="53" t="s">
        <v>49</v>
      </c>
      <c r="D335" s="248"/>
      <c r="E335" s="24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s="43" customFormat="1" ht="12.75" x14ac:dyDescent="0.2">
      <c r="A336" s="2"/>
      <c r="B336" s="273"/>
      <c r="C336" s="53" t="s">
        <v>219</v>
      </c>
      <c r="D336" s="248"/>
      <c r="E336" s="24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s="43" customFormat="1" ht="12.75" x14ac:dyDescent="0.2">
      <c r="A337" s="2"/>
      <c r="B337" s="273"/>
      <c r="C337" s="53" t="s">
        <v>220</v>
      </c>
      <c r="D337" s="248"/>
      <c r="E337" s="24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s="43" customFormat="1" ht="12.75" x14ac:dyDescent="0.2">
      <c r="A338" s="2"/>
      <c r="B338" s="273"/>
      <c r="C338" s="53" t="s">
        <v>221</v>
      </c>
      <c r="D338" s="248"/>
      <c r="E338" s="24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s="43" customFormat="1" ht="13.5" customHeight="1" x14ac:dyDescent="0.2">
      <c r="A339" s="2"/>
      <c r="B339" s="273"/>
      <c r="C339" s="53"/>
      <c r="D339" s="248"/>
      <c r="E339" s="24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s="11" customFormat="1" ht="13.5" customHeight="1" thickBot="1" x14ac:dyDescent="0.25">
      <c r="A340" s="10"/>
      <c r="B340" s="274"/>
      <c r="C340" s="66"/>
      <c r="D340" s="249"/>
      <c r="E340" s="253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</row>
    <row r="341" spans="1:41" s="12" customFormat="1" ht="13.5" customHeight="1" x14ac:dyDescent="0.2">
      <c r="A341" s="10"/>
      <c r="B341" s="238"/>
      <c r="C341" s="239"/>
      <c r="D341" s="239"/>
      <c r="E341" s="239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</row>
    <row r="342" spans="1:41" s="12" customFormat="1" ht="13.5" customHeight="1" x14ac:dyDescent="0.2">
      <c r="A342" s="10"/>
      <c r="B342" s="239"/>
      <c r="C342" s="240"/>
      <c r="D342" s="240"/>
      <c r="E342" s="239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</row>
    <row r="343" spans="1:41" s="12" customFormat="1" ht="13.5" customHeight="1" x14ac:dyDescent="0.2">
      <c r="A343" s="10"/>
      <c r="B343" s="239"/>
      <c r="C343" s="240"/>
      <c r="D343" s="240"/>
      <c r="E343" s="239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</row>
    <row r="344" spans="1:41" s="12" customFormat="1" ht="13.5" customHeight="1" x14ac:dyDescent="0.2">
      <c r="A344" s="10"/>
      <c r="B344" s="239"/>
      <c r="C344" s="239"/>
      <c r="D344" s="239"/>
      <c r="E344" s="239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</row>
    <row r="345" spans="1:41" s="3" customFormat="1" ht="13.5" customHeight="1" x14ac:dyDescent="0.2">
      <c r="A345" s="2"/>
      <c r="B345" s="2"/>
      <c r="C345" s="45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1" s="3" customFormat="1" ht="13.5" customHeight="1" x14ac:dyDescent="0.2">
      <c r="A346" s="2"/>
      <c r="B346" s="2"/>
      <c r="C346" s="45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1" s="3" customFormat="1" ht="13.5" customHeight="1" x14ac:dyDescent="0.2">
      <c r="A347" s="2"/>
      <c r="B347" s="2"/>
      <c r="C347" s="45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1" s="3" customFormat="1" ht="13.5" customHeight="1" x14ac:dyDescent="0.2">
      <c r="A348" s="2"/>
      <c r="B348" s="2"/>
      <c r="C348" s="45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1" s="3" customFormat="1" ht="13.5" customHeight="1" x14ac:dyDescent="0.2">
      <c r="A349" s="2"/>
      <c r="B349" s="2"/>
      <c r="C349" s="45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1" s="3" customFormat="1" ht="13.5" customHeight="1" x14ac:dyDescent="0.2">
      <c r="A350" s="2"/>
      <c r="B350" s="2"/>
      <c r="C350" s="45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1" s="3" customFormat="1" ht="13.5" customHeight="1" x14ac:dyDescent="0.2">
      <c r="A351" s="2"/>
      <c r="B351" s="2"/>
      <c r="C351" s="45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1" s="3" customFormat="1" ht="13.5" customHeight="1" x14ac:dyDescent="0.2">
      <c r="A352" s="2"/>
      <c r="B352" s="2"/>
      <c r="C352" s="45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45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45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45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45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45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45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45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45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45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45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45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45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45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45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45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45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s="3" customFormat="1" ht="13.5" customHeight="1" x14ac:dyDescent="0.2">
      <c r="A369" s="2"/>
      <c r="B369" s="2"/>
      <c r="C369" s="45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s="3" customFormat="1" ht="13.5" customHeight="1" x14ac:dyDescent="0.2">
      <c r="A370" s="2"/>
      <c r="B370" s="2"/>
      <c r="C370" s="45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s="3" customFormat="1" ht="13.5" customHeight="1" x14ac:dyDescent="0.2">
      <c r="A371" s="2"/>
      <c r="B371" s="2"/>
      <c r="C371" s="45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s="3" customFormat="1" ht="13.5" customHeight="1" x14ac:dyDescent="0.2">
      <c r="A372" s="2"/>
      <c r="B372" s="2"/>
      <c r="C372" s="45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2">
      <c r="A373" s="2"/>
      <c r="B373" s="1"/>
      <c r="C373" s="46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</row>
    <row r="374" spans="1:26" ht="13.5" customHeight="1" x14ac:dyDescent="0.2">
      <c r="A374" s="2"/>
      <c r="B374" s="1"/>
      <c r="C374" s="46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</row>
    <row r="375" spans="1:26" ht="13.5" customHeight="1" x14ac:dyDescent="0.2">
      <c r="A375" s="2"/>
      <c r="B375" s="1"/>
      <c r="C375" s="46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</row>
    <row r="376" spans="1:26" ht="13.5" customHeight="1" x14ac:dyDescent="0.2">
      <c r="A376" s="2"/>
      <c r="B376" s="1"/>
      <c r="C376" s="46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</row>
    <row r="377" spans="1:26" ht="13.5" customHeight="1" x14ac:dyDescent="0.2">
      <c r="A377" s="2"/>
      <c r="B377" s="1"/>
      <c r="C377" s="46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</row>
    <row r="378" spans="1:26" ht="13.5" customHeight="1" x14ac:dyDescent="0.2">
      <c r="A378" s="2"/>
      <c r="B378" s="1"/>
      <c r="C378" s="46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</row>
    <row r="379" spans="1:26" ht="13.5" customHeight="1" x14ac:dyDescent="0.2">
      <c r="A379" s="2"/>
      <c r="B379" s="1"/>
      <c r="C379" s="46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</row>
    <row r="380" spans="1:26" ht="13.5" customHeight="1" x14ac:dyDescent="0.2">
      <c r="A380" s="2"/>
      <c r="B380" s="1"/>
      <c r="C380" s="46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</row>
    <row r="381" spans="1:26" ht="13.5" customHeight="1" x14ac:dyDescent="0.2">
      <c r="A381" s="2"/>
      <c r="B381" s="1"/>
      <c r="C381" s="46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</row>
    <row r="382" spans="1:26" ht="13.5" customHeight="1" x14ac:dyDescent="0.2">
      <c r="A382" s="2"/>
      <c r="B382" s="1"/>
      <c r="C382" s="46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</row>
    <row r="383" spans="1:26" ht="13.5" customHeight="1" x14ac:dyDescent="0.2">
      <c r="A383" s="2"/>
      <c r="B383" s="1"/>
      <c r="C383" s="46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</row>
    <row r="384" spans="1:26" ht="13.5" customHeight="1" x14ac:dyDescent="0.2">
      <c r="A384" s="2"/>
      <c r="B384" s="1"/>
      <c r="C384" s="46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</row>
    <row r="385" spans="1:26" ht="13.5" customHeight="1" x14ac:dyDescent="0.2">
      <c r="A385" s="2"/>
      <c r="B385" s="1"/>
      <c r="C385" s="46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</row>
    <row r="386" spans="1:26" ht="13.5" customHeight="1" x14ac:dyDescent="0.2">
      <c r="A386" s="2"/>
      <c r="B386" s="1"/>
      <c r="C386" s="46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</row>
    <row r="387" spans="1:26" ht="13.5" customHeight="1" x14ac:dyDescent="0.2">
      <c r="A387" s="2"/>
      <c r="B387" s="1"/>
      <c r="C387" s="46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</row>
    <row r="388" spans="1:26" ht="13.5" customHeight="1" x14ac:dyDescent="0.2">
      <c r="A388" s="2"/>
      <c r="B388" s="1"/>
      <c r="C388" s="46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</row>
    <row r="389" spans="1:26" ht="13.5" customHeight="1" x14ac:dyDescent="0.2">
      <c r="A389" s="2"/>
      <c r="B389" s="1"/>
      <c r="C389" s="46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</row>
    <row r="390" spans="1:26" ht="13.5" customHeight="1" x14ac:dyDescent="0.2">
      <c r="A390" s="2"/>
      <c r="B390" s="1"/>
      <c r="C390" s="46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</row>
    <row r="391" spans="1:26" ht="13.5" customHeight="1" x14ac:dyDescent="0.2">
      <c r="A391" s="2"/>
      <c r="B391" s="1"/>
      <c r="C391" s="46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</row>
    <row r="392" spans="1:26" ht="13.5" customHeight="1" x14ac:dyDescent="0.2">
      <c r="A392" s="2"/>
      <c r="B392" s="1"/>
      <c r="C392" s="46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</row>
    <row r="393" spans="1:26" ht="13.5" customHeight="1" x14ac:dyDescent="0.2">
      <c r="A393" s="2"/>
      <c r="B393" s="1"/>
      <c r="C393" s="46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</row>
    <row r="394" spans="1:26" ht="13.5" customHeight="1" x14ac:dyDescent="0.2">
      <c r="A394" s="2"/>
      <c r="B394" s="1"/>
      <c r="C394" s="46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</row>
    <row r="395" spans="1:26" ht="13.5" customHeight="1" x14ac:dyDescent="0.2">
      <c r="A395" s="2"/>
      <c r="B395" s="1"/>
      <c r="C395" s="46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</row>
    <row r="396" spans="1:26" ht="13.5" customHeight="1" x14ac:dyDescent="0.2">
      <c r="A396" s="2"/>
      <c r="B396" s="1"/>
      <c r="C396" s="46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</row>
    <row r="397" spans="1:26" ht="13.5" customHeight="1" x14ac:dyDescent="0.2">
      <c r="A397" s="2"/>
      <c r="B397" s="1"/>
      <c r="C397" s="46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</row>
    <row r="398" spans="1:26" ht="13.5" customHeight="1" x14ac:dyDescent="0.2">
      <c r="A398" s="2"/>
      <c r="B398" s="1"/>
      <c r="C398" s="46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</row>
    <row r="399" spans="1:26" ht="13.5" customHeight="1" x14ac:dyDescent="0.2">
      <c r="A399" s="2"/>
      <c r="B399" s="1"/>
      <c r="C399" s="46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</row>
    <row r="400" spans="1:26" ht="13.5" customHeight="1" x14ac:dyDescent="0.2">
      <c r="A400" s="2"/>
      <c r="B400" s="1"/>
      <c r="C400" s="46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</row>
    <row r="401" spans="1:26" ht="13.5" customHeight="1" x14ac:dyDescent="0.2">
      <c r="A401" s="2"/>
      <c r="B401" s="1"/>
      <c r="C401" s="46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</row>
    <row r="402" spans="1:26" ht="13.5" customHeight="1" x14ac:dyDescent="0.2">
      <c r="A402" s="2"/>
      <c r="B402" s="1"/>
      <c r="C402" s="46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</row>
    <row r="403" spans="1:26" ht="13.5" customHeight="1" x14ac:dyDescent="0.2">
      <c r="A403" s="2"/>
      <c r="B403" s="1"/>
      <c r="C403" s="46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</row>
    <row r="404" spans="1:26" ht="13.5" customHeight="1" x14ac:dyDescent="0.2">
      <c r="A404" s="2"/>
      <c r="B404" s="1"/>
      <c r="C404" s="46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</row>
    <row r="405" spans="1:26" ht="13.5" customHeight="1" x14ac:dyDescent="0.2">
      <c r="A405" s="2"/>
      <c r="B405" s="1"/>
      <c r="C405" s="46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</row>
    <row r="406" spans="1:26" ht="13.5" customHeight="1" x14ac:dyDescent="0.2">
      <c r="A406" s="2"/>
      <c r="B406" s="1"/>
      <c r="C406" s="46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</row>
    <row r="407" spans="1:26" ht="13.5" customHeight="1" x14ac:dyDescent="0.2">
      <c r="A407" s="2"/>
      <c r="B407" s="1"/>
      <c r="C407" s="46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</row>
    <row r="408" spans="1:26" ht="13.5" customHeight="1" x14ac:dyDescent="0.2">
      <c r="A408" s="2"/>
      <c r="B408" s="1"/>
      <c r="C408" s="46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</row>
    <row r="409" spans="1:26" ht="13.5" customHeight="1" x14ac:dyDescent="0.2">
      <c r="A409" s="2"/>
      <c r="B409" s="1"/>
      <c r="C409" s="46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</row>
    <row r="410" spans="1:26" ht="13.5" customHeight="1" x14ac:dyDescent="0.2">
      <c r="A410" s="2"/>
      <c r="B410" s="1"/>
      <c r="C410" s="46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</row>
    <row r="411" spans="1:26" ht="13.5" customHeight="1" x14ac:dyDescent="0.2">
      <c r="A411" s="2"/>
      <c r="B411" s="1"/>
      <c r="C411" s="46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</row>
    <row r="412" spans="1:26" ht="13.5" customHeight="1" x14ac:dyDescent="0.2">
      <c r="A412" s="2"/>
      <c r="B412" s="1"/>
      <c r="C412" s="46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</row>
    <row r="413" spans="1:26" ht="13.5" customHeight="1" x14ac:dyDescent="0.2">
      <c r="A413" s="2"/>
      <c r="B413" s="1"/>
      <c r="C413" s="46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</row>
    <row r="414" spans="1:26" ht="13.5" customHeight="1" x14ac:dyDescent="0.2">
      <c r="A414" s="2"/>
      <c r="B414" s="1"/>
      <c r="C414" s="46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</row>
    <row r="415" spans="1:26" ht="13.5" customHeight="1" x14ac:dyDescent="0.2">
      <c r="A415" s="2"/>
      <c r="B415" s="1"/>
      <c r="C415" s="46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</row>
    <row r="416" spans="1:26" ht="13.5" customHeight="1" x14ac:dyDescent="0.2">
      <c r="A416" s="2"/>
      <c r="B416" s="1"/>
      <c r="C416" s="46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</row>
    <row r="417" spans="1:26" ht="13.5" customHeight="1" x14ac:dyDescent="0.2">
      <c r="A417" s="2"/>
      <c r="B417" s="1"/>
      <c r="C417" s="46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</row>
    <row r="418" spans="1:26" ht="13.5" customHeight="1" x14ac:dyDescent="0.2">
      <c r="A418" s="2"/>
      <c r="B418" s="1"/>
      <c r="C418" s="46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</row>
    <row r="419" spans="1:26" ht="13.5" customHeight="1" x14ac:dyDescent="0.2">
      <c r="A419" s="2"/>
      <c r="B419" s="1"/>
      <c r="C419" s="46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</row>
    <row r="420" spans="1:26" ht="13.5" customHeight="1" x14ac:dyDescent="0.2">
      <c r="A420" s="2"/>
      <c r="B420" s="1"/>
      <c r="C420" s="46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</row>
    <row r="421" spans="1:26" ht="13.5" customHeight="1" x14ac:dyDescent="0.2">
      <c r="A421" s="2"/>
      <c r="B421" s="1"/>
      <c r="C421" s="46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</row>
    <row r="422" spans="1:26" ht="13.5" customHeight="1" x14ac:dyDescent="0.2">
      <c r="A422" s="2"/>
      <c r="B422" s="1"/>
      <c r="C422" s="46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</row>
    <row r="423" spans="1:26" ht="13.5" customHeight="1" x14ac:dyDescent="0.2">
      <c r="A423" s="2"/>
      <c r="B423" s="1"/>
      <c r="C423" s="46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</row>
    <row r="424" spans="1:26" ht="13.5" customHeight="1" x14ac:dyDescent="0.2">
      <c r="A424" s="2"/>
      <c r="B424" s="1"/>
      <c r="C424" s="46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</row>
    <row r="425" spans="1:26" ht="13.5" customHeight="1" x14ac:dyDescent="0.2">
      <c r="A425" s="2"/>
      <c r="B425" s="1"/>
      <c r="C425" s="46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</row>
    <row r="426" spans="1:26" ht="13.5" customHeight="1" x14ac:dyDescent="0.2">
      <c r="A426" s="2"/>
      <c r="B426" s="1"/>
      <c r="C426" s="46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</row>
    <row r="427" spans="1:26" ht="13.5" customHeight="1" x14ac:dyDescent="0.2">
      <c r="A427" s="2"/>
      <c r="B427" s="1"/>
      <c r="C427" s="46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</row>
    <row r="428" spans="1:26" ht="13.5" customHeight="1" x14ac:dyDescent="0.2">
      <c r="A428" s="2"/>
      <c r="B428" s="1"/>
      <c r="C428" s="46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</row>
    <row r="429" spans="1:26" ht="13.5" customHeight="1" x14ac:dyDescent="0.2">
      <c r="A429" s="2"/>
      <c r="B429" s="1"/>
      <c r="C429" s="46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</row>
    <row r="430" spans="1:26" ht="13.5" customHeight="1" x14ac:dyDescent="0.2">
      <c r="A430" s="2"/>
      <c r="B430" s="1"/>
      <c r="C430" s="46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</row>
    <row r="431" spans="1:26" ht="13.5" customHeight="1" x14ac:dyDescent="0.2">
      <c r="A431" s="2"/>
      <c r="B431" s="1"/>
      <c r="C431" s="46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</row>
    <row r="432" spans="1:26" ht="13.5" customHeight="1" x14ac:dyDescent="0.2">
      <c r="A432" s="2"/>
      <c r="B432" s="1"/>
      <c r="C432" s="46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</row>
    <row r="433" spans="1:26" ht="13.5" customHeight="1" x14ac:dyDescent="0.2">
      <c r="A433" s="2"/>
      <c r="B433" s="1"/>
      <c r="C433" s="46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</row>
    <row r="434" spans="1:26" ht="13.5" customHeight="1" x14ac:dyDescent="0.2">
      <c r="A434" s="2"/>
      <c r="B434" s="1"/>
      <c r="C434" s="46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</row>
    <row r="435" spans="1:26" ht="13.5" customHeight="1" x14ac:dyDescent="0.2">
      <c r="A435" s="2"/>
      <c r="B435" s="1"/>
      <c r="C435" s="46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</row>
    <row r="436" spans="1:26" ht="13.5" customHeight="1" x14ac:dyDescent="0.2">
      <c r="A436" s="2"/>
      <c r="B436" s="1"/>
      <c r="C436" s="46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</row>
    <row r="437" spans="1:26" ht="13.5" customHeight="1" x14ac:dyDescent="0.2">
      <c r="A437" s="2"/>
      <c r="B437" s="1"/>
      <c r="C437" s="46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</row>
    <row r="438" spans="1:26" ht="13.5" customHeight="1" x14ac:dyDescent="0.2">
      <c r="A438" s="2"/>
      <c r="B438" s="1"/>
      <c r="C438" s="46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</row>
    <row r="439" spans="1:26" ht="13.5" customHeight="1" x14ac:dyDescent="0.2">
      <c r="A439" s="2"/>
      <c r="B439" s="1"/>
      <c r="C439" s="46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</row>
    <row r="440" spans="1:26" ht="13.5" customHeight="1" x14ac:dyDescent="0.2">
      <c r="A440" s="2"/>
      <c r="B440" s="1"/>
      <c r="C440" s="46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</row>
    <row r="441" spans="1:26" ht="13.5" customHeight="1" x14ac:dyDescent="0.2">
      <c r="A441" s="2"/>
      <c r="B441" s="1"/>
      <c r="C441" s="46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</row>
    <row r="442" spans="1:26" ht="13.5" customHeight="1" x14ac:dyDescent="0.2">
      <c r="A442" s="2"/>
      <c r="B442" s="1"/>
      <c r="C442" s="46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</row>
    <row r="443" spans="1:26" ht="13.5" customHeight="1" x14ac:dyDescent="0.2">
      <c r="A443" s="2"/>
      <c r="B443" s="1"/>
      <c r="C443" s="46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</row>
    <row r="444" spans="1:26" ht="13.5" customHeight="1" x14ac:dyDescent="0.2">
      <c r="A444" s="2"/>
      <c r="B444" s="1"/>
      <c r="C444" s="46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</row>
    <row r="445" spans="1:26" ht="13.5" customHeight="1" x14ac:dyDescent="0.2">
      <c r="A445" s="2"/>
      <c r="B445" s="1"/>
      <c r="C445" s="46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</row>
    <row r="446" spans="1:26" ht="13.5" customHeight="1" x14ac:dyDescent="0.2">
      <c r="A446" s="2"/>
      <c r="B446" s="1"/>
      <c r="C446" s="46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</row>
    <row r="447" spans="1:26" ht="13.5" customHeight="1" x14ac:dyDescent="0.2">
      <c r="A447" s="2"/>
      <c r="B447" s="1"/>
      <c r="C447" s="46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</row>
    <row r="448" spans="1:26" ht="13.5" customHeight="1" x14ac:dyDescent="0.2">
      <c r="A448" s="2"/>
      <c r="B448" s="1"/>
      <c r="C448" s="46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</row>
    <row r="449" spans="1:26" ht="13.5" customHeight="1" x14ac:dyDescent="0.2">
      <c r="A449" s="2"/>
      <c r="B449" s="1"/>
      <c r="C449" s="46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</row>
    <row r="450" spans="1:26" ht="13.5" customHeight="1" x14ac:dyDescent="0.2">
      <c r="A450" s="2"/>
      <c r="B450" s="1"/>
      <c r="C450" s="46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</row>
    <row r="451" spans="1:26" ht="13.5" customHeight="1" x14ac:dyDescent="0.2">
      <c r="A451" s="2"/>
      <c r="B451" s="1"/>
      <c r="C451" s="46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</row>
    <row r="452" spans="1:26" ht="13.5" customHeight="1" x14ac:dyDescent="0.2">
      <c r="A452" s="2"/>
      <c r="B452" s="1"/>
      <c r="C452" s="46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</row>
    <row r="453" spans="1:26" ht="13.5" customHeight="1" x14ac:dyDescent="0.2">
      <c r="A453" s="2"/>
      <c r="B453" s="1"/>
      <c r="C453" s="46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</row>
    <row r="454" spans="1:26" ht="13.5" customHeight="1" x14ac:dyDescent="0.2">
      <c r="A454" s="2"/>
      <c r="B454" s="1"/>
      <c r="C454" s="46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</row>
    <row r="455" spans="1:26" ht="13.5" customHeight="1" x14ac:dyDescent="0.2">
      <c r="A455" s="2"/>
      <c r="B455" s="1"/>
      <c r="C455" s="46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</row>
    <row r="456" spans="1:26" ht="13.5" customHeight="1" x14ac:dyDescent="0.2">
      <c r="A456" s="2"/>
      <c r="B456" s="1"/>
      <c r="C456" s="46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</row>
    <row r="457" spans="1:26" ht="13.5" customHeight="1" x14ac:dyDescent="0.2">
      <c r="A457" s="2"/>
      <c r="B457" s="1"/>
      <c r="C457" s="46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</row>
    <row r="458" spans="1:26" ht="13.5" customHeight="1" x14ac:dyDescent="0.2">
      <c r="A458" s="2"/>
      <c r="B458" s="1"/>
      <c r="C458" s="46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</row>
    <row r="459" spans="1:26" ht="13.5" customHeight="1" x14ac:dyDescent="0.2">
      <c r="A459" s="2"/>
      <c r="B459" s="1"/>
      <c r="C459" s="46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</row>
    <row r="460" spans="1:26" ht="13.5" customHeight="1" x14ac:dyDescent="0.2">
      <c r="A460" s="2"/>
      <c r="B460" s="1"/>
      <c r="C460" s="46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</row>
    <row r="461" spans="1:26" ht="13.5" customHeight="1" x14ac:dyDescent="0.2">
      <c r="A461" s="2"/>
      <c r="B461" s="1"/>
      <c r="C461" s="46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</row>
    <row r="462" spans="1:26" ht="13.5" customHeight="1" x14ac:dyDescent="0.2">
      <c r="A462" s="2"/>
      <c r="B462" s="1"/>
      <c r="C462" s="46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</row>
    <row r="463" spans="1:26" ht="13.5" customHeight="1" x14ac:dyDescent="0.2">
      <c r="A463" s="2"/>
      <c r="B463" s="1"/>
      <c r="C463" s="46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</row>
    <row r="464" spans="1:26" ht="13.5" customHeight="1" x14ac:dyDescent="0.2">
      <c r="A464" s="2"/>
      <c r="B464" s="1"/>
      <c r="C464" s="46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</row>
    <row r="465" spans="1:26" ht="13.5" customHeight="1" x14ac:dyDescent="0.2">
      <c r="A465" s="2"/>
      <c r="B465" s="1"/>
      <c r="C465" s="46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</row>
    <row r="466" spans="1:26" ht="13.5" customHeight="1" x14ac:dyDescent="0.2">
      <c r="A466" s="2"/>
      <c r="B466" s="1"/>
      <c r="C466" s="46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</row>
    <row r="467" spans="1:26" ht="13.5" customHeight="1" x14ac:dyDescent="0.2">
      <c r="A467" s="2"/>
      <c r="B467" s="1"/>
      <c r="C467" s="46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</row>
    <row r="468" spans="1:26" ht="13.5" customHeight="1" x14ac:dyDescent="0.2">
      <c r="A468" s="2"/>
      <c r="B468" s="1"/>
      <c r="C468" s="46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</row>
    <row r="469" spans="1:26" ht="13.5" customHeight="1" x14ac:dyDescent="0.2">
      <c r="A469" s="2"/>
      <c r="B469" s="1"/>
      <c r="C469" s="46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</row>
    <row r="470" spans="1:26" ht="13.5" customHeight="1" x14ac:dyDescent="0.2">
      <c r="A470" s="2"/>
      <c r="B470" s="1"/>
      <c r="C470" s="46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</row>
    <row r="471" spans="1:26" ht="13.5" customHeight="1" x14ac:dyDescent="0.2">
      <c r="A471" s="2"/>
      <c r="B471" s="1"/>
      <c r="C471" s="46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</row>
    <row r="472" spans="1:26" ht="13.5" customHeight="1" x14ac:dyDescent="0.2">
      <c r="A472" s="2"/>
      <c r="B472" s="1"/>
      <c r="C472" s="46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</row>
    <row r="473" spans="1:26" ht="13.5" customHeight="1" x14ac:dyDescent="0.2">
      <c r="A473" s="2"/>
      <c r="B473" s="1"/>
      <c r="C473" s="46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</row>
    <row r="474" spans="1:26" ht="13.5" customHeight="1" x14ac:dyDescent="0.2">
      <c r="A474" s="2"/>
      <c r="B474" s="1"/>
      <c r="C474" s="46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</row>
    <row r="475" spans="1:26" ht="13.5" customHeight="1" x14ac:dyDescent="0.2">
      <c r="A475" s="2"/>
      <c r="B475" s="1"/>
      <c r="C475" s="46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</row>
    <row r="476" spans="1:26" ht="13.5" customHeight="1" x14ac:dyDescent="0.2">
      <c r="A476" s="2"/>
      <c r="B476" s="1"/>
      <c r="C476" s="46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</row>
    <row r="477" spans="1:26" ht="13.5" customHeight="1" x14ac:dyDescent="0.2">
      <c r="A477" s="2"/>
      <c r="B477" s="1"/>
      <c r="C477" s="46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</row>
    <row r="478" spans="1:26" ht="13.5" customHeight="1" x14ac:dyDescent="0.2">
      <c r="A478" s="2"/>
      <c r="B478" s="1"/>
      <c r="C478" s="46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</row>
    <row r="479" spans="1:26" ht="13.5" customHeight="1" x14ac:dyDescent="0.2">
      <c r="A479" s="2"/>
      <c r="B479" s="1"/>
      <c r="C479" s="46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</row>
    <row r="480" spans="1:26" ht="13.5" customHeight="1" x14ac:dyDescent="0.2">
      <c r="A480" s="2"/>
      <c r="B480" s="1"/>
      <c r="C480" s="46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</row>
    <row r="481" spans="1:26" ht="13.5" customHeight="1" x14ac:dyDescent="0.2">
      <c r="A481" s="2"/>
      <c r="B481" s="1"/>
      <c r="C481" s="46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</row>
    <row r="482" spans="1:26" ht="13.5" customHeight="1" x14ac:dyDescent="0.2">
      <c r="A482" s="2"/>
      <c r="B482" s="1"/>
      <c r="C482" s="46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</row>
    <row r="483" spans="1:26" ht="13.5" customHeight="1" x14ac:dyDescent="0.2">
      <c r="A483" s="2"/>
      <c r="B483" s="1"/>
      <c r="C483" s="46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</row>
    <row r="484" spans="1:26" ht="13.5" customHeight="1" x14ac:dyDescent="0.2">
      <c r="A484" s="2"/>
      <c r="B484" s="1"/>
      <c r="C484" s="46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</row>
    <row r="485" spans="1:26" ht="13.5" customHeight="1" x14ac:dyDescent="0.2">
      <c r="A485" s="2"/>
      <c r="B485" s="1"/>
      <c r="C485" s="46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</row>
    <row r="486" spans="1:26" ht="13.5" customHeight="1" x14ac:dyDescent="0.2">
      <c r="A486" s="2"/>
      <c r="B486" s="1"/>
      <c r="C486" s="46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</row>
    <row r="487" spans="1:26" ht="13.5" customHeight="1" x14ac:dyDescent="0.2">
      <c r="A487" s="2"/>
      <c r="B487" s="1"/>
      <c r="C487" s="46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</row>
    <row r="488" spans="1:26" ht="13.5" customHeight="1" x14ac:dyDescent="0.2">
      <c r="A488" s="2"/>
      <c r="B488" s="1"/>
      <c r="C488" s="46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</row>
    <row r="489" spans="1:26" ht="13.5" customHeight="1" x14ac:dyDescent="0.2">
      <c r="A489" s="2"/>
      <c r="B489" s="1"/>
      <c r="C489" s="46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</row>
    <row r="490" spans="1:26" ht="13.5" customHeight="1" x14ac:dyDescent="0.2">
      <c r="A490" s="2"/>
      <c r="B490" s="1"/>
      <c r="C490" s="46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</row>
    <row r="491" spans="1:26" ht="13.5" customHeight="1" x14ac:dyDescent="0.2">
      <c r="A491" s="2"/>
      <c r="B491" s="1"/>
      <c r="C491" s="46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</row>
    <row r="492" spans="1:26" ht="13.5" customHeight="1" x14ac:dyDescent="0.2">
      <c r="A492" s="2"/>
      <c r="B492" s="1"/>
      <c r="C492" s="46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</row>
    <row r="493" spans="1:26" ht="13.5" customHeight="1" x14ac:dyDescent="0.2">
      <c r="A493" s="2"/>
      <c r="B493" s="1"/>
      <c r="C493" s="46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</row>
    <row r="494" spans="1:26" ht="13.5" customHeight="1" x14ac:dyDescent="0.2">
      <c r="A494" s="2"/>
      <c r="B494" s="1"/>
      <c r="C494" s="46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</row>
    <row r="495" spans="1:26" ht="13.5" customHeight="1" x14ac:dyDescent="0.2">
      <c r="A495" s="2"/>
      <c r="B495" s="1"/>
      <c r="C495" s="46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</row>
    <row r="496" spans="1:26" ht="13.5" customHeight="1" x14ac:dyDescent="0.2">
      <c r="A496" s="2"/>
      <c r="B496" s="1"/>
      <c r="C496" s="46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</row>
    <row r="497" spans="1:26" ht="13.5" customHeight="1" x14ac:dyDescent="0.2">
      <c r="A497" s="2"/>
      <c r="B497" s="1"/>
      <c r="C497" s="46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</row>
    <row r="498" spans="1:26" ht="13.5" customHeight="1" x14ac:dyDescent="0.2">
      <c r="A498" s="2"/>
      <c r="B498" s="1"/>
      <c r="C498" s="46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</row>
    <row r="499" spans="1:26" ht="13.5" customHeight="1" x14ac:dyDescent="0.2">
      <c r="A499" s="2"/>
      <c r="B499" s="1"/>
      <c r="C499" s="46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</row>
    <row r="500" spans="1:26" ht="13.5" customHeight="1" x14ac:dyDescent="0.2">
      <c r="A500" s="2"/>
      <c r="B500" s="1"/>
      <c r="C500" s="46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</row>
    <row r="501" spans="1:26" ht="13.5" customHeight="1" x14ac:dyDescent="0.2">
      <c r="A501" s="2"/>
      <c r="B501" s="1"/>
      <c r="C501" s="46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</row>
    <row r="502" spans="1:26" ht="13.5" customHeight="1" x14ac:dyDescent="0.2">
      <c r="A502" s="2"/>
      <c r="B502" s="1"/>
      <c r="C502" s="46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</row>
    <row r="503" spans="1:26" ht="13.5" customHeight="1" x14ac:dyDescent="0.2">
      <c r="A503" s="2"/>
      <c r="B503" s="1"/>
      <c r="C503" s="46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</row>
    <row r="504" spans="1:26" ht="13.5" customHeight="1" x14ac:dyDescent="0.2">
      <c r="A504" s="2"/>
      <c r="B504" s="1"/>
      <c r="C504" s="46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</row>
    <row r="505" spans="1:26" ht="13.5" customHeight="1" x14ac:dyDescent="0.2">
      <c r="A505" s="2"/>
      <c r="B505" s="1"/>
      <c r="C505" s="46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</row>
    <row r="506" spans="1:26" ht="13.5" customHeight="1" x14ac:dyDescent="0.2">
      <c r="A506" s="2"/>
      <c r="B506" s="1"/>
      <c r="C506" s="46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</row>
    <row r="507" spans="1:26" ht="13.5" customHeight="1" x14ac:dyDescent="0.2">
      <c r="A507" s="2"/>
      <c r="B507" s="1"/>
      <c r="C507" s="46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</row>
    <row r="508" spans="1:26" ht="13.5" customHeight="1" x14ac:dyDescent="0.2">
      <c r="A508" s="2"/>
      <c r="B508" s="1"/>
      <c r="C508" s="46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</row>
    <row r="509" spans="1:26" ht="13.5" customHeight="1" x14ac:dyDescent="0.2">
      <c r="A509" s="2"/>
      <c r="B509" s="1"/>
      <c r="C509" s="46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</row>
    <row r="510" spans="1:26" ht="13.5" customHeight="1" x14ac:dyDescent="0.2">
      <c r="A510" s="2"/>
      <c r="B510" s="1"/>
      <c r="C510" s="46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</row>
    <row r="511" spans="1:26" ht="13.5" customHeight="1" x14ac:dyDescent="0.2">
      <c r="A511" s="2"/>
      <c r="B511" s="1"/>
      <c r="C511" s="46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</row>
    <row r="512" spans="1:26" ht="13.5" customHeight="1" x14ac:dyDescent="0.2">
      <c r="A512" s="2"/>
      <c r="B512" s="1"/>
      <c r="C512" s="46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</row>
    <row r="513" spans="1:26" ht="13.5" customHeight="1" x14ac:dyDescent="0.2">
      <c r="A513" s="2"/>
      <c r="B513" s="1"/>
      <c r="C513" s="46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</row>
    <row r="514" spans="1:26" ht="13.5" customHeight="1" x14ac:dyDescent="0.2">
      <c r="A514" s="2"/>
      <c r="B514" s="1"/>
      <c r="C514" s="46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</row>
    <row r="515" spans="1:26" ht="13.5" customHeight="1" x14ac:dyDescent="0.2">
      <c r="A515" s="2"/>
      <c r="B515" s="1"/>
      <c r="C515" s="46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</row>
    <row r="516" spans="1:26" ht="13.5" customHeight="1" x14ac:dyDescent="0.2">
      <c r="A516" s="2"/>
      <c r="B516" s="1"/>
      <c r="C516" s="46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</row>
    <row r="517" spans="1:26" ht="13.5" customHeight="1" x14ac:dyDescent="0.2">
      <c r="A517" s="2"/>
      <c r="B517" s="1"/>
      <c r="C517" s="46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</row>
    <row r="518" spans="1:26" ht="13.5" customHeight="1" x14ac:dyDescent="0.2">
      <c r="A518" s="2"/>
      <c r="B518" s="1"/>
      <c r="C518" s="46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</row>
    <row r="519" spans="1:26" ht="13.5" customHeight="1" x14ac:dyDescent="0.2">
      <c r="A519" s="2"/>
      <c r="B519" s="1"/>
      <c r="C519" s="46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</row>
    <row r="520" spans="1:26" ht="13.5" customHeight="1" x14ac:dyDescent="0.2">
      <c r="A520" s="2"/>
      <c r="B520" s="1"/>
      <c r="C520" s="46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</row>
    <row r="521" spans="1:26" ht="13.5" customHeight="1" x14ac:dyDescent="0.2">
      <c r="A521" s="2"/>
      <c r="B521" s="1"/>
      <c r="C521" s="46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</row>
    <row r="522" spans="1:26" ht="13.5" customHeight="1" x14ac:dyDescent="0.2">
      <c r="A522" s="2"/>
      <c r="B522" s="1"/>
      <c r="C522" s="46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26" ht="13.5" customHeight="1" x14ac:dyDescent="0.2">
      <c r="A523" s="2"/>
      <c r="B523" s="1"/>
      <c r="C523" s="46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26" ht="13.5" customHeight="1" x14ac:dyDescent="0.2">
      <c r="A524" s="2"/>
      <c r="B524" s="1"/>
      <c r="C524" s="46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26" ht="13.5" customHeight="1" x14ac:dyDescent="0.2">
      <c r="A525" s="2"/>
      <c r="B525" s="1"/>
      <c r="C525" s="46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26" ht="13.5" customHeight="1" x14ac:dyDescent="0.2">
      <c r="A526" s="2"/>
      <c r="B526" s="1"/>
      <c r="C526" s="46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26" ht="13.5" customHeight="1" x14ac:dyDescent="0.2">
      <c r="A527" s="2"/>
      <c r="B527" s="1"/>
      <c r="C527" s="46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26" ht="13.5" customHeight="1" x14ac:dyDescent="0.2">
      <c r="A528" s="2"/>
      <c r="B528" s="1"/>
      <c r="C528" s="46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46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46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46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46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46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46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46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46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46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46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46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46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46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46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46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46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46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46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46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46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46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46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46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46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46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46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46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46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46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46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46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46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46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46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46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46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46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46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46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46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46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46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46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46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46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46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46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46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46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46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46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46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46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46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46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46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46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46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46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46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46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46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46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46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46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46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46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46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46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46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46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46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46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46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46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46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46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46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46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46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46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46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46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46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46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46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46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46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46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46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46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46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46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46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46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46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46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46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46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46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46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46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46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46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46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46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46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46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46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46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46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46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46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46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46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46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46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46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46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46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46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46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46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46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46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46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46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46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46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46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46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46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46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46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46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46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46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46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46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46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46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46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46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46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46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46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46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46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46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46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46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46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46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46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46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46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46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46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46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46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46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46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46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46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46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46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46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46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46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46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46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46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46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46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46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46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46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46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46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46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46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46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46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46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46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46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46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46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46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46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46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46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46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46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46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46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46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46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46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46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46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46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46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46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46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46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46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46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46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46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46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46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46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46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46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46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46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46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46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46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46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46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46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46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46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46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46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46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46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46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46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46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46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46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46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46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46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46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46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46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46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46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46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46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46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46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46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46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46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46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46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46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46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46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46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46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46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46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46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46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46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46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46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46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46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46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46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46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46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46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46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46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46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46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46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46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46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46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46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46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46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46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46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46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46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46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46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46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46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46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46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46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46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46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46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46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46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46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46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46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46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46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46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46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46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46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46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46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46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46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46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46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46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46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46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46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46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46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46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46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46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46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46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46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46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46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46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46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46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46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46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46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46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46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46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46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46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46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46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46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46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46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46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46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46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46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46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46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46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46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46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46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46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46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46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46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46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46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46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46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46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46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46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46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46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46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46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46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46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46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46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46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46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46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46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46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46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46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46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46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46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46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46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46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46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46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46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46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46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46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46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46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46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46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46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46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46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46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46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46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46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46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46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46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46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46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46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46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46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46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46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46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46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46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46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46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46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46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46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46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46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46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46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46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46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46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46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46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46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46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46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46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46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46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46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46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46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46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46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46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46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46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46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46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46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46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46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46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46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46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46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46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46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46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46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46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46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46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46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46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46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46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46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46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46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46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46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46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46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46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46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46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46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46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46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46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46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46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46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46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46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46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46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46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46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46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46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46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46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46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46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46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46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46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46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46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46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46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46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46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46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46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46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46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46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46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46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46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46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46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46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46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46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46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46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46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46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46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46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46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46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46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46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46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46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46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46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46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46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46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46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46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46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46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46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46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46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46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46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46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46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46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46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46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46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46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46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46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46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46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46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46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46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46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D121:D128"/>
    <mergeCell ref="E121:E128"/>
    <mergeCell ref="D333:D340"/>
    <mergeCell ref="E333:E340"/>
    <mergeCell ref="B309:B340"/>
    <mergeCell ref="D54:D60"/>
    <mergeCell ref="D61:D68"/>
    <mergeCell ref="E54:E60"/>
    <mergeCell ref="E61:E68"/>
    <mergeCell ref="E291:E298"/>
    <mergeCell ref="E223:E230"/>
    <mergeCell ref="D241:D248"/>
    <mergeCell ref="D249:D256"/>
    <mergeCell ref="E241:E248"/>
    <mergeCell ref="E249:E256"/>
    <mergeCell ref="D207:D214"/>
    <mergeCell ref="D215:D222"/>
    <mergeCell ref="E139:E146"/>
    <mergeCell ref="B239:E240"/>
    <mergeCell ref="E231:E238"/>
    <mergeCell ref="D231:D238"/>
    <mergeCell ref="E173:E180"/>
    <mergeCell ref="B2:B4"/>
    <mergeCell ref="C2:C4"/>
    <mergeCell ref="D2:D4"/>
    <mergeCell ref="E2:E4"/>
    <mergeCell ref="D147:D154"/>
    <mergeCell ref="E181:E188"/>
    <mergeCell ref="B171:E172"/>
    <mergeCell ref="D163:D170"/>
    <mergeCell ref="D155:D162"/>
    <mergeCell ref="B103:E104"/>
    <mergeCell ref="B69:E70"/>
    <mergeCell ref="E105:E112"/>
    <mergeCell ref="D113:D120"/>
    <mergeCell ref="E113:E120"/>
    <mergeCell ref="B137:E138"/>
    <mergeCell ref="D71:D78"/>
    <mergeCell ref="D79:D86"/>
    <mergeCell ref="D95:D102"/>
    <mergeCell ref="D87:D94"/>
    <mergeCell ref="E87:E94"/>
    <mergeCell ref="E163:E170"/>
    <mergeCell ref="E155:E162"/>
    <mergeCell ref="D139:D146"/>
    <mergeCell ref="D105:D112"/>
    <mergeCell ref="D46:D53"/>
    <mergeCell ref="B341:E344"/>
    <mergeCell ref="D257:D264"/>
    <mergeCell ref="D265:D272"/>
    <mergeCell ref="D283:D290"/>
    <mergeCell ref="E265:E272"/>
    <mergeCell ref="D275:D282"/>
    <mergeCell ref="D291:D298"/>
    <mergeCell ref="D299:D306"/>
    <mergeCell ref="D309:D316"/>
    <mergeCell ref="E309:E316"/>
    <mergeCell ref="E257:E264"/>
    <mergeCell ref="D317:D324"/>
    <mergeCell ref="D325:D332"/>
    <mergeCell ref="E317:E324"/>
    <mergeCell ref="E325:E332"/>
    <mergeCell ref="E275:E282"/>
    <mergeCell ref="E299:E306"/>
    <mergeCell ref="E283:E290"/>
    <mergeCell ref="B273:E274"/>
    <mergeCell ref="B241:B272"/>
    <mergeCell ref="B275:B306"/>
    <mergeCell ref="D129:D136"/>
    <mergeCell ref="E129:E136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5:B35"/>
    <mergeCell ref="E46:E53"/>
    <mergeCell ref="E147:E154"/>
    <mergeCell ref="E71:E78"/>
    <mergeCell ref="E95:E102"/>
    <mergeCell ref="E79:E86"/>
    <mergeCell ref="B38:B68"/>
    <mergeCell ref="B71:B102"/>
    <mergeCell ref="B307:E308"/>
    <mergeCell ref="E189:E196"/>
    <mergeCell ref="E197:E204"/>
    <mergeCell ref="B205:E206"/>
    <mergeCell ref="E207:E214"/>
    <mergeCell ref="E215:E222"/>
    <mergeCell ref="D197:D204"/>
    <mergeCell ref="D173:D180"/>
    <mergeCell ref="D189:D196"/>
    <mergeCell ref="D181:D188"/>
    <mergeCell ref="D223:D230"/>
    <mergeCell ref="B105:B136"/>
    <mergeCell ref="B139:B170"/>
    <mergeCell ref="B173:B204"/>
    <mergeCell ref="B207:B238"/>
    <mergeCell ref="D38:D45"/>
    <mergeCell ref="E38:E45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style="27" customWidth="1"/>
    <col min="3" max="3" width="71" style="27" customWidth="1"/>
    <col min="4" max="4" width="39.6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51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1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spans="1:51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</row>
    <row r="9" spans="1:51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</row>
    <row r="10" spans="1:51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</row>
    <row r="11" spans="1:51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</row>
    <row r="12" spans="1:51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</row>
    <row r="13" spans="1:51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</row>
    <row r="22" spans="1:51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</row>
    <row r="23" spans="1:51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</row>
    <row r="24" spans="1:51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spans="1:51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spans="1:51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spans="1:51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spans="1:51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spans="1:51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spans="1:51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spans="1:51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spans="1:51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spans="1:51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spans="1:51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spans="1:51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spans="1:51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spans="1:51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spans="1:51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spans="1:51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spans="1:51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spans="1:51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spans="1:51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spans="1:51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spans="1:51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spans="1:51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spans="1:51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spans="1:51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spans="1:51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spans="1:51" ht="13.5" customHeight="1" thickBot="1" x14ac:dyDescent="0.25">
      <c r="A53" s="2"/>
      <c r="B53" s="292"/>
      <c r="C53" s="76">
        <f>'Participant 1'!C53</f>
        <v>0</v>
      </c>
      <c r="D53" s="230"/>
      <c r="E53" s="23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spans="1:51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80"/>
      <c r="E54" s="206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3.5" customHeight="1" x14ac:dyDescent="0.2">
      <c r="A55" s="2"/>
      <c r="B55" s="292"/>
      <c r="C55" s="76">
        <f>'Participant 1'!C55</f>
        <v>0</v>
      </c>
      <c r="D55" s="281"/>
      <c r="E55" s="207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spans="1:51" ht="13.5" customHeight="1" x14ac:dyDescent="0.2">
      <c r="A56" s="2"/>
      <c r="B56" s="292"/>
      <c r="C56" s="77" t="str">
        <f>'Participant 1'!C56</f>
        <v>Considerations</v>
      </c>
      <c r="D56" s="281"/>
      <c r="E56" s="207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spans="1:51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81"/>
      <c r="E57" s="207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spans="1:51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81"/>
      <c r="E58" s="207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spans="1:51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81"/>
      <c r="E59" s="207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spans="1:51" ht="13.5" customHeight="1" thickBot="1" x14ac:dyDescent="0.25">
      <c r="A60" s="2"/>
      <c r="B60" s="292"/>
      <c r="C60" s="77">
        <f>'Participant 1'!C60</f>
        <v>0</v>
      </c>
      <c r="D60" s="281"/>
      <c r="E60" s="207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spans="1:51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27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1" s="43" customFormat="1" ht="13.5" customHeight="1" x14ac:dyDescent="0.2">
      <c r="A62" s="2"/>
      <c r="B62" s="292"/>
      <c r="C62" s="80">
        <f>'Participant 1'!C62</f>
        <v>0</v>
      </c>
      <c r="D62" s="233"/>
      <c r="E62" s="27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1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278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1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27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1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278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1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27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1" s="43" customFormat="1" ht="13.5" customHeight="1" x14ac:dyDescent="0.2">
      <c r="A67" s="2"/>
      <c r="B67" s="292"/>
      <c r="C67" s="80">
        <f>'Participant 1'!C67</f>
        <v>0</v>
      </c>
      <c r="D67" s="233"/>
      <c r="E67" s="278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1" ht="13.5" customHeight="1" thickBot="1" x14ac:dyDescent="0.25">
      <c r="A68" s="2"/>
      <c r="B68" s="292"/>
      <c r="C68" s="81">
        <f>'Participant 1'!C68</f>
        <v>0</v>
      </c>
      <c r="D68" s="234"/>
      <c r="E68" s="27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spans="1:51" ht="13.5" customHeight="1" x14ac:dyDescent="0.2">
      <c r="A69" s="2"/>
      <c r="B69" s="212"/>
      <c r="C69" s="287"/>
      <c r="D69" s="287"/>
      <c r="E69" s="29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spans="1:51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spans="1:51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spans="1:51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1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spans="1:51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spans="1:51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spans="1:51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spans="1:51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spans="1:51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spans="1:51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spans="1:51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spans="1:51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spans="1:51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spans="1:51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spans="1:51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spans="1:51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spans="1:51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spans="1:51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spans="1:51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spans="1:51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spans="1:51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spans="1:51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spans="1:51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spans="1:51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spans="1:51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spans="1:51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spans="1:51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spans="1:51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spans="1:51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spans="1:51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spans="1:51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spans="1:51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spans="1:51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spans="1:51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spans="1:51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spans="1:51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spans="1:51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spans="1:51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spans="1:51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spans="1:51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spans="1:51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spans="1:51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spans="1:51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spans="1:51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spans="1:51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spans="1:51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spans="1:51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spans="1:51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spans="1:51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spans="1:51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spans="1:51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spans="1:51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80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spans="1:51" ht="13.5" customHeight="1" x14ac:dyDescent="0.2">
      <c r="A122" s="2"/>
      <c r="B122" s="292"/>
      <c r="C122" s="76">
        <f>'Participant 1'!C122</f>
        <v>0</v>
      </c>
      <c r="D122" s="281"/>
      <c r="E122" s="207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spans="1:51" ht="13.5" customHeight="1" x14ac:dyDescent="0.2">
      <c r="A123" s="2"/>
      <c r="B123" s="292"/>
      <c r="C123" s="77" t="str">
        <f>'Participant 1'!C123</f>
        <v>Considerations:</v>
      </c>
      <c r="D123" s="281"/>
      <c r="E123" s="207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spans="1:51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81"/>
      <c r="E124" s="207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1:51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81"/>
      <c r="E125" s="207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spans="1:51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81"/>
      <c r="E126" s="207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spans="1:51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81"/>
      <c r="E127" s="207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1:51" s="43" customFormat="1" ht="13.5" customHeight="1" thickBot="1" x14ac:dyDescent="0.25">
      <c r="A128" s="2"/>
      <c r="B128" s="292"/>
      <c r="C128" s="77">
        <f>'Participant 1'!C128</f>
        <v>0</v>
      </c>
      <c r="D128" s="281"/>
      <c r="E128" s="20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1:51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00"/>
      <c r="E129" s="30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s="43" customFormat="1" ht="13.5" customHeight="1" x14ac:dyDescent="0.2">
      <c r="A130" s="2"/>
      <c r="B130" s="292"/>
      <c r="C130" s="76">
        <f>'Participant 1'!C130</f>
        <v>0</v>
      </c>
      <c r="D130" s="301"/>
      <c r="E130" s="30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s="43" customFormat="1" ht="13.5" customHeight="1" x14ac:dyDescent="0.2">
      <c r="A131" s="2"/>
      <c r="B131" s="292"/>
      <c r="C131" s="77" t="str">
        <f>'Participant 1'!C131</f>
        <v>Considerations:</v>
      </c>
      <c r="D131" s="301"/>
      <c r="E131" s="30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01"/>
      <c r="E132" s="30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1"/>
      <c r="E133" s="30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01"/>
      <c r="E134" s="30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s="43" customFormat="1" ht="13.5" customHeight="1" x14ac:dyDescent="0.2">
      <c r="A135" s="2"/>
      <c r="B135" s="292"/>
      <c r="C135" s="77">
        <f>'Participant 1'!C135</f>
        <v>0</v>
      </c>
      <c r="D135" s="301"/>
      <c r="E135" s="30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99"/>
      <c r="C136" s="79">
        <f>'Participant 1'!C136</f>
        <v>0</v>
      </c>
      <c r="D136" s="302"/>
      <c r="E136" s="304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12"/>
      <c r="C137" s="287"/>
      <c r="D137" s="287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1:51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spans="1:51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spans="1:51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spans="1:51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spans="1:51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spans="1:51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spans="1:51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spans="1:51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spans="1:51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spans="1:51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spans="1:51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spans="1:51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spans="1:51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spans="1:51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spans="1:51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spans="1:51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spans="1:51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spans="1:51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spans="1:51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spans="1:51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spans="1:51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spans="1:51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spans="1:51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spans="1:51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spans="1:51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spans="1:51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spans="1:51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spans="1:51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spans="1:51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spans="1:51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spans="1:51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spans="1:51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spans="1:51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spans="1:51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spans="1:51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1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1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spans="1:51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spans="1:51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spans="1:51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spans="1:51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spans="1:51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spans="1:51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spans="1:51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spans="1:51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spans="1:51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spans="1:51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spans="1:51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spans="1:51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spans="1:51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spans="1:51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spans="1:51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spans="1:51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spans="1:51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spans="1:51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spans="1:51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spans="1:51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spans="1:51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spans="1:51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spans="1:51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spans="1:51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spans="1:51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spans="1:51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spans="1:51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spans="1:51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spans="1:51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spans="1:51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spans="1:51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spans="1:51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spans="1:51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spans="1:51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spans="1:51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spans="1:51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spans="1:51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spans="1:51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spans="1:51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spans="1:51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spans="1:51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spans="1:51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spans="1:51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spans="1:51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spans="1:51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spans="1:51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spans="1:51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spans="1:51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spans="1:51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spans="1:51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spans="1:51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spans="1:51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spans="1:51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spans="1:51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spans="1:51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spans="1:51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spans="1:51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spans="1:51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spans="1:51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spans="1:51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spans="1:51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spans="1:51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spans="1:51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1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1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spans="1:51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spans="1:51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spans="1:51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spans="1:51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spans="1:51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spans="1:51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spans="1:51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spans="1:51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spans="1:51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spans="1:51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spans="1:51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spans="1:51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spans="1:51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spans="1:51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spans="1:51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spans="1:51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spans="1:51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spans="1:51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spans="1:51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spans="1:51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spans="1:51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spans="1:51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spans="1:51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spans="1:51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spans="1:51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spans="1:51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spans="1:51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spans="1:51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spans="1:51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spans="1:51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spans="1:51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spans="1:51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spans="1:51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spans="1:51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spans="1:51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spans="1:51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spans="1:51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spans="1:51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spans="1:51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spans="1:51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spans="1:51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spans="1:51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spans="1:51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spans="1:51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spans="1:51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spans="1:51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spans="1:51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spans="1:51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spans="1:51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spans="1:51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spans="1:51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spans="1:51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spans="1:51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spans="1:51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spans="1:51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spans="1:51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spans="1:51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spans="1:51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spans="1:51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spans="1:51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spans="1:51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spans="1:51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spans="1:51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spans="1:51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spans="1:51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spans="1:51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spans="1:51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1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1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spans="1:51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spans="1:51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1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spans="1:51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spans="1:51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1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1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1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1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1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spans="1:51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spans="1:51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spans="1:51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spans="1:51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spans="1:51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spans="1:51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spans="1:51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</row>
    <row r="333" spans="1:51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spans="1:51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spans="1:51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spans="1:51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spans="1:51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spans="1:51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spans="1:51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spans="1:51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</row>
    <row r="341" spans="1:51" s="26" customFormat="1" ht="13.5" customHeight="1" x14ac:dyDescent="0.2">
      <c r="A341" s="10"/>
      <c r="B341" s="238"/>
      <c r="C341" s="239"/>
      <c r="D341" s="239"/>
      <c r="E341" s="239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</row>
    <row r="342" spans="1:51" s="26" customFormat="1" ht="13.5" customHeight="1" x14ac:dyDescent="0.2">
      <c r="A342" s="10"/>
      <c r="B342" s="239"/>
      <c r="C342" s="240"/>
      <c r="D342" s="240"/>
      <c r="E342" s="239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</row>
    <row r="343" spans="1:51" s="26" customFormat="1" ht="13.5" customHeight="1" x14ac:dyDescent="0.2">
      <c r="A343" s="10"/>
      <c r="B343" s="239"/>
      <c r="C343" s="240"/>
      <c r="D343" s="240"/>
      <c r="E343" s="239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</row>
    <row r="344" spans="1:51" s="26" customFormat="1" ht="13.5" customHeight="1" x14ac:dyDescent="0.2">
      <c r="A344" s="10"/>
      <c r="B344" s="239"/>
      <c r="C344" s="239"/>
      <c r="D344" s="239"/>
      <c r="E344" s="239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</row>
    <row r="345" spans="1:51" s="3" customFormat="1" ht="13.5" customHeight="1" x14ac:dyDescent="0.2">
      <c r="A345" s="2"/>
      <c r="B345" s="2"/>
      <c r="C345" s="2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1" s="3" customFormat="1" ht="13.5" customHeight="1" x14ac:dyDescent="0.2">
      <c r="A346" s="2"/>
      <c r="B346" s="2"/>
      <c r="C346" s="2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1" s="3" customFormat="1" ht="13.5" customHeight="1" x14ac:dyDescent="0.2">
      <c r="A347" s="2"/>
      <c r="B347" s="2"/>
      <c r="C347" s="2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1" s="3" customFormat="1" ht="13.5" customHeight="1" x14ac:dyDescent="0.2">
      <c r="A348" s="2"/>
      <c r="B348" s="2"/>
      <c r="C348" s="2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1" s="3" customFormat="1" ht="13.5" customHeight="1" x14ac:dyDescent="0.2">
      <c r="A349" s="2"/>
      <c r="B349" s="2"/>
      <c r="C349" s="2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1" s="3" customFormat="1" ht="13.5" customHeight="1" x14ac:dyDescent="0.2">
      <c r="A350" s="2"/>
      <c r="B350" s="2"/>
      <c r="C350" s="2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1" s="3" customFormat="1" ht="13.5" customHeight="1" x14ac:dyDescent="0.2">
      <c r="A351" s="2"/>
      <c r="B351" s="2"/>
      <c r="C351" s="2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1" s="3" customFormat="1" ht="13.5" customHeight="1" x14ac:dyDescent="0.2">
      <c r="A352" s="2"/>
      <c r="B352" s="2"/>
      <c r="C352" s="2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2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2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2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2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2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2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2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2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2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2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2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2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2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2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2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2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1" s="3" customFormat="1" ht="13.5" customHeight="1" x14ac:dyDescent="0.2">
      <c r="A369" s="2"/>
      <c r="B369" s="2"/>
      <c r="C369" s="2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1" s="3" customFormat="1" ht="13.5" customHeight="1" x14ac:dyDescent="0.2">
      <c r="A370" s="2"/>
      <c r="B370" s="2"/>
      <c r="C370" s="2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1" s="3" customFormat="1" ht="13.5" customHeight="1" x14ac:dyDescent="0.2">
      <c r="A371" s="2"/>
      <c r="B371" s="2"/>
      <c r="C371" s="2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1" s="3" customFormat="1" ht="13.5" customHeight="1" x14ac:dyDescent="0.2">
      <c r="A372" s="2"/>
      <c r="B372" s="2"/>
      <c r="C372" s="2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1" ht="13.5" customHeight="1" x14ac:dyDescent="0.2">
      <c r="A373" s="2"/>
      <c r="B373" s="1"/>
      <c r="C373" s="1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spans="1:51" ht="13.5" customHeight="1" x14ac:dyDescent="0.2">
      <c r="A374" s="2"/>
      <c r="B374" s="1"/>
      <c r="C374" s="1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spans="1:51" ht="13.5" customHeight="1" x14ac:dyDescent="0.2">
      <c r="A375" s="2"/>
      <c r="B375" s="1"/>
      <c r="C375" s="1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spans="1:51" ht="13.5" customHeight="1" x14ac:dyDescent="0.2">
      <c r="A376" s="2"/>
      <c r="B376" s="1"/>
      <c r="C376" s="1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spans="1:51" ht="13.5" customHeight="1" x14ac:dyDescent="0.2">
      <c r="A377" s="2"/>
      <c r="B377" s="1"/>
      <c r="C377" s="1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spans="1:51" ht="13.5" customHeight="1" x14ac:dyDescent="0.2">
      <c r="A378" s="2"/>
      <c r="B378" s="1"/>
      <c r="C378" s="1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spans="1:51" ht="13.5" customHeight="1" x14ac:dyDescent="0.2">
      <c r="A379" s="2"/>
      <c r="B379" s="1"/>
      <c r="C379" s="1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spans="1:51" ht="13.5" customHeight="1" x14ac:dyDescent="0.2">
      <c r="A380" s="2"/>
      <c r="B380" s="1"/>
      <c r="C380" s="1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spans="1:51" ht="13.5" customHeight="1" x14ac:dyDescent="0.2">
      <c r="A381" s="2"/>
      <c r="B381" s="1"/>
      <c r="C381" s="1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spans="1:51" ht="13.5" customHeight="1" x14ac:dyDescent="0.2">
      <c r="A382" s="2"/>
      <c r="B382" s="1"/>
      <c r="C382" s="1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spans="1:51" ht="13.5" customHeight="1" x14ac:dyDescent="0.2">
      <c r="A383" s="2"/>
      <c r="B383" s="1"/>
      <c r="C383" s="1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spans="1:51" ht="13.5" customHeight="1" x14ac:dyDescent="0.2">
      <c r="A384" s="2"/>
      <c r="B384" s="1"/>
      <c r="C384" s="1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spans="1:51" ht="13.5" customHeight="1" x14ac:dyDescent="0.2">
      <c r="A385" s="2"/>
      <c r="B385" s="1"/>
      <c r="C385" s="1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spans="1:51" ht="13.5" customHeight="1" x14ac:dyDescent="0.2">
      <c r="A386" s="2"/>
      <c r="B386" s="1"/>
      <c r="C386" s="1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spans="1:51" ht="13.5" customHeight="1" x14ac:dyDescent="0.2">
      <c r="A387" s="2"/>
      <c r="B387" s="1"/>
      <c r="C387" s="1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spans="1:51" ht="13.5" customHeight="1" x14ac:dyDescent="0.2">
      <c r="A388" s="2"/>
      <c r="B388" s="1"/>
      <c r="C388" s="1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spans="1:51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spans="1:51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spans="1:51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spans="1:51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spans="1:51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spans="1:51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spans="1:51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spans="1:51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spans="1:51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spans="1:51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spans="1:51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spans="1:51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spans="1:51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spans="1:51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spans="1:51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spans="1:51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spans="1:51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spans="1:51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spans="1:51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spans="1:51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spans="1:51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spans="1:51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spans="1:51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spans="1:51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spans="1:51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spans="1:51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spans="1:51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spans="1:51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spans="1:51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spans="1:51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spans="1:51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spans="1:51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spans="1:51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spans="1:51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spans="1:51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spans="1:51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spans="1:51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spans="1:51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spans="1:51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spans="1:51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spans="1:51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spans="1:51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spans="1:51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spans="1:51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spans="1:51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spans="1:51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spans="1:51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spans="1:51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spans="1:51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spans="1:51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spans="1:51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spans="1:51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spans="1:51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spans="1:51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spans="1:51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spans="1:51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spans="1:51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spans="1:51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spans="1:51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spans="1:51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spans="1:51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spans="1:51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spans="1:51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spans="1:51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spans="1:51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spans="1:51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spans="1:51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spans="1:51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spans="1:51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spans="1:51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spans="1:51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spans="1:51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spans="1:51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spans="1:51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spans="1:51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spans="1:51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spans="1:51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spans="1:51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spans="1:51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spans="1:51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spans="1:51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spans="1:51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spans="1:51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spans="1:51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spans="1:51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spans="1:51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spans="1:51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spans="1:51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spans="1:51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spans="1:51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spans="1:51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spans="1:51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spans="1:51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spans="1:51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spans="1:51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spans="1:51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spans="1:51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spans="1:51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spans="1:51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spans="1:51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spans="1:51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spans="1:51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spans="1:51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spans="1:51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spans="1:51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spans="1:51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spans="1:51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spans="1:51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spans="1:51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spans="1:51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spans="1:51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spans="1:51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spans="1:51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spans="1:51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spans="1:51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spans="1:51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spans="1:51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spans="1:51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spans="1:51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spans="1:51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spans="1:51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spans="1:51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spans="1:51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spans="1:51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spans="1:51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spans="1:51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spans="1:51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spans="1:51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spans="1:51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spans="1:51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spans="1:51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spans="1:51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B105:B136"/>
    <mergeCell ref="D105:D112"/>
    <mergeCell ref="E105:E112"/>
    <mergeCell ref="D113:D120"/>
    <mergeCell ref="E113:E120"/>
    <mergeCell ref="B137:E138"/>
    <mergeCell ref="D121:D128"/>
    <mergeCell ref="D129:D136"/>
    <mergeCell ref="E121:E128"/>
    <mergeCell ref="E129:E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style="27" customWidth="1"/>
    <col min="3" max="3" width="72.125" style="27" customWidth="1"/>
    <col min="4" max="4" width="37.62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49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9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</row>
    <row r="3" spans="1:49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</row>
    <row r="4" spans="1:49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</row>
    <row r="5" spans="1:49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</row>
    <row r="6" spans="1:49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49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</row>
    <row r="8" spans="1:49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</row>
    <row r="9" spans="1:49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</row>
    <row r="10" spans="1:49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</row>
    <row r="11" spans="1:49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</row>
    <row r="12" spans="1:49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</row>
    <row r="13" spans="1:49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</row>
    <row r="22" spans="1:49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</row>
    <row r="23" spans="1:49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</row>
    <row r="24" spans="1:49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</row>
    <row r="25" spans="1:49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</row>
    <row r="26" spans="1:49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</row>
    <row r="27" spans="1:49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</row>
    <row r="28" spans="1:49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</row>
    <row r="29" spans="1:49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</row>
    <row r="30" spans="1:49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</row>
    <row r="31" spans="1:49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</row>
    <row r="32" spans="1:49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</row>
    <row r="33" spans="1:49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</row>
    <row r="34" spans="1:49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</row>
    <row r="35" spans="1:49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</row>
    <row r="36" spans="1:49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</row>
    <row r="37" spans="1:49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</row>
    <row r="38" spans="1:49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</row>
    <row r="39" spans="1:49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</row>
    <row r="40" spans="1:49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</row>
    <row r="41" spans="1:49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</row>
    <row r="42" spans="1:49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</row>
    <row r="43" spans="1:49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</row>
    <row r="47" spans="1:49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</row>
    <row r="48" spans="1:49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</row>
    <row r="49" spans="1:49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</row>
    <row r="50" spans="1:49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</row>
    <row r="51" spans="1:49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</row>
    <row r="52" spans="1:49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</row>
    <row r="53" spans="1:49" ht="13.5" customHeight="1" thickBot="1" x14ac:dyDescent="0.25">
      <c r="A53" s="2"/>
      <c r="B53" s="292"/>
      <c r="C53" s="76">
        <f>'Participant 1'!C53</f>
        <v>0</v>
      </c>
      <c r="D53" s="230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</row>
    <row r="54" spans="1:49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75"/>
      <c r="E54" s="27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</row>
    <row r="55" spans="1:49" ht="13.5" customHeight="1" x14ac:dyDescent="0.2">
      <c r="A55" s="2"/>
      <c r="B55" s="292"/>
      <c r="C55" s="76">
        <f>'Participant 1'!C55</f>
        <v>0</v>
      </c>
      <c r="D55" s="276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</row>
    <row r="56" spans="1:49" ht="13.5" customHeight="1" x14ac:dyDescent="0.2">
      <c r="A56" s="2"/>
      <c r="B56" s="292"/>
      <c r="C56" s="77" t="str">
        <f>'Participant 1'!C56</f>
        <v>Considerations</v>
      </c>
      <c r="D56" s="276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</row>
    <row r="57" spans="1:49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76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</row>
    <row r="58" spans="1:49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76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</row>
    <row r="59" spans="1:49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76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</row>
    <row r="60" spans="1:49" ht="13.5" customHeight="1" thickBot="1" x14ac:dyDescent="0.25">
      <c r="A60" s="2"/>
      <c r="B60" s="292"/>
      <c r="C60" s="77">
        <f>'Participant 1'!C60</f>
        <v>0</v>
      </c>
      <c r="D60" s="276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</row>
    <row r="61" spans="1:49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3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9" s="43" customFormat="1" ht="13.5" customHeight="1" x14ac:dyDescent="0.2">
      <c r="A62" s="2"/>
      <c r="B62" s="292"/>
      <c r="C62" s="80">
        <f>'Participant 1'!C62</f>
        <v>0</v>
      </c>
      <c r="D62" s="233"/>
      <c r="E62" s="236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9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23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9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236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9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236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9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236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9" s="43" customFormat="1" ht="13.5" customHeight="1" x14ac:dyDescent="0.2">
      <c r="A67" s="2"/>
      <c r="B67" s="292"/>
      <c r="C67" s="80">
        <f>'Participant 1'!C67</f>
        <v>0</v>
      </c>
      <c r="D67" s="233"/>
      <c r="E67" s="236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9" ht="13.5" customHeight="1" thickBot="1" x14ac:dyDescent="0.25">
      <c r="A68" s="2"/>
      <c r="B68" s="292"/>
      <c r="C68" s="79">
        <f>'Participant 1'!C68</f>
        <v>0</v>
      </c>
      <c r="D68" s="234"/>
      <c r="E68" s="23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ht="13.5" customHeight="1" x14ac:dyDescent="0.2">
      <c r="A69" s="2"/>
      <c r="B69" s="212"/>
      <c r="C69" s="287"/>
      <c r="D69" s="287"/>
      <c r="E69" s="28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</row>
    <row r="84" spans="1:49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</row>
    <row r="85" spans="1:49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</row>
    <row r="86" spans="1:49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</row>
    <row r="87" spans="1:49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</row>
    <row r="88" spans="1:49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51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43"/>
      <c r="AY113" s="43"/>
    </row>
    <row r="114" spans="1:51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43"/>
      <c r="AY114" s="43"/>
    </row>
    <row r="115" spans="1:51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43"/>
      <c r="AY115" s="43"/>
    </row>
    <row r="116" spans="1:51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43"/>
      <c r="AY116" s="43"/>
    </row>
    <row r="117" spans="1:51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43"/>
      <c r="AY117" s="43"/>
    </row>
    <row r="118" spans="1:51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43"/>
      <c r="AY118" s="43"/>
    </row>
    <row r="119" spans="1:51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43"/>
      <c r="AY119" s="43"/>
    </row>
    <row r="120" spans="1:51" ht="13.5" customHeight="1" thickBot="1" x14ac:dyDescent="0.25">
      <c r="A120" s="2"/>
      <c r="B120" s="292"/>
      <c r="C120" s="77">
        <f>'Participant 1'!C120</f>
        <v>0</v>
      </c>
      <c r="D120" s="229"/>
      <c r="E120" s="207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43"/>
      <c r="AY120" s="43"/>
    </row>
    <row r="121" spans="1:51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32"/>
      <c r="E121" s="27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43"/>
      <c r="AY121" s="43"/>
    </row>
    <row r="122" spans="1:51" ht="13.5" customHeight="1" x14ac:dyDescent="0.2">
      <c r="A122" s="2"/>
      <c r="B122" s="292"/>
      <c r="C122" s="76">
        <f>'Participant 1'!C122</f>
        <v>0</v>
      </c>
      <c r="D122" s="233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43"/>
      <c r="AY122" s="43"/>
    </row>
    <row r="123" spans="1:51" ht="13.5" customHeight="1" x14ac:dyDescent="0.2">
      <c r="A123" s="2"/>
      <c r="B123" s="292"/>
      <c r="C123" s="77" t="str">
        <f>'Participant 1'!C123</f>
        <v>Considerations:</v>
      </c>
      <c r="D123" s="233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43"/>
      <c r="AY123" s="43"/>
    </row>
    <row r="124" spans="1:51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33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43"/>
      <c r="AY124" s="43"/>
    </row>
    <row r="125" spans="1:51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33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43"/>
      <c r="AY125" s="43"/>
    </row>
    <row r="126" spans="1:51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33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43"/>
      <c r="AY126" s="43"/>
    </row>
    <row r="127" spans="1:51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33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43"/>
      <c r="AY127" s="43"/>
    </row>
    <row r="128" spans="1:51" s="43" customFormat="1" ht="13.5" customHeight="1" thickBot="1" x14ac:dyDescent="0.25">
      <c r="A128" s="2"/>
      <c r="B128" s="292"/>
      <c r="C128" s="82">
        <f>'Participant 1'!C128</f>
        <v>0</v>
      </c>
      <c r="D128" s="234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1:51" s="43" customFormat="1" ht="13.5" customHeight="1" x14ac:dyDescent="0.2">
      <c r="A129" s="2"/>
      <c r="B129" s="292"/>
      <c r="C129" s="76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43"/>
      <c r="AY136" s="43"/>
    </row>
    <row r="137" spans="1:51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43"/>
      <c r="AY137" s="43"/>
    </row>
    <row r="138" spans="1:51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43"/>
      <c r="AY138" s="43"/>
    </row>
    <row r="139" spans="1:51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43"/>
      <c r="AY139" s="43"/>
    </row>
    <row r="140" spans="1:51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43"/>
      <c r="AY140" s="43"/>
    </row>
    <row r="141" spans="1:51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43"/>
      <c r="AY141" s="43"/>
    </row>
    <row r="142" spans="1:51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43"/>
      <c r="AY142" s="43"/>
    </row>
    <row r="143" spans="1:51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43"/>
      <c r="AY143" s="43"/>
    </row>
    <row r="144" spans="1:51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43"/>
      <c r="AY144" s="43"/>
    </row>
    <row r="145" spans="1:49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</row>
    <row r="149" spans="1:49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</row>
    <row r="150" spans="1:49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</row>
    <row r="151" spans="1:49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</row>
    <row r="152" spans="1:49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</row>
    <row r="153" spans="1:49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</row>
    <row r="154" spans="1:49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</row>
    <row r="155" spans="1:49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</row>
    <row r="156" spans="1:49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</row>
    <row r="157" spans="1:49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</row>
    <row r="158" spans="1:49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</row>
    <row r="159" spans="1:49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</row>
    <row r="160" spans="1:49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</row>
    <row r="161" spans="1:49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</row>
    <row r="162" spans="1:49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</row>
    <row r="163" spans="1:49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9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9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ht="12.6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</row>
    <row r="333" spans="1:49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</row>
    <row r="341" spans="1:49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</row>
    <row r="342" spans="1:49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</row>
    <row r="343" spans="1:49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</row>
    <row r="344" spans="1:49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</row>
    <row r="345" spans="1:49" s="3" customFormat="1" ht="13.5" customHeight="1" x14ac:dyDescent="0.2">
      <c r="A345" s="2"/>
      <c r="B345" s="2"/>
      <c r="C345" s="2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9" s="3" customFormat="1" ht="13.5" customHeight="1" x14ac:dyDescent="0.2">
      <c r="A346" s="2"/>
      <c r="B346" s="2"/>
      <c r="C346" s="2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9" s="3" customFormat="1" ht="13.5" customHeight="1" x14ac:dyDescent="0.2">
      <c r="A347" s="2"/>
      <c r="B347" s="2"/>
      <c r="C347" s="2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9" s="3" customFormat="1" ht="13.5" customHeight="1" x14ac:dyDescent="0.2">
      <c r="A348" s="2"/>
      <c r="B348" s="2"/>
      <c r="C348" s="2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9" s="3" customFormat="1" ht="13.5" customHeight="1" x14ac:dyDescent="0.2">
      <c r="A349" s="2"/>
      <c r="B349" s="2"/>
      <c r="C349" s="2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9" s="3" customFormat="1" ht="13.5" customHeight="1" x14ac:dyDescent="0.2">
      <c r="A350" s="2"/>
      <c r="B350" s="2"/>
      <c r="C350" s="2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9" s="3" customFormat="1" ht="13.5" customHeight="1" x14ac:dyDescent="0.2">
      <c r="A351" s="2"/>
      <c r="B351" s="2"/>
      <c r="C351" s="2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9" s="3" customFormat="1" ht="13.5" customHeight="1" x14ac:dyDescent="0.2">
      <c r="A352" s="2"/>
      <c r="B352" s="2"/>
      <c r="C352" s="2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2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2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2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2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2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2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2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2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2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2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2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2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2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2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2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2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49" s="3" customFormat="1" ht="13.5" customHeight="1" x14ac:dyDescent="0.2">
      <c r="A369" s="2"/>
      <c r="B369" s="2"/>
      <c r="C369" s="2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49" s="3" customFormat="1" ht="13.5" customHeight="1" x14ac:dyDescent="0.2">
      <c r="A370" s="2"/>
      <c r="B370" s="2"/>
      <c r="C370" s="2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49" s="3" customFormat="1" ht="13.5" customHeight="1" x14ac:dyDescent="0.2">
      <c r="A371" s="2"/>
      <c r="B371" s="2"/>
      <c r="C371" s="2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49" s="3" customFormat="1" ht="13.5" customHeight="1" x14ac:dyDescent="0.2">
      <c r="A372" s="2"/>
      <c r="B372" s="2"/>
      <c r="C372" s="2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49" ht="13.5" customHeight="1" x14ac:dyDescent="0.2">
      <c r="A373" s="2"/>
      <c r="B373" s="1"/>
      <c r="C373" s="1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ht="13.5" customHeight="1" x14ac:dyDescent="0.2">
      <c r="A374" s="2"/>
      <c r="B374" s="1"/>
      <c r="C374" s="1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ht="13.5" customHeight="1" x14ac:dyDescent="0.2">
      <c r="A375" s="2"/>
      <c r="B375" s="1"/>
      <c r="C375" s="1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ht="13.5" customHeight="1" x14ac:dyDescent="0.2">
      <c r="A376" s="2"/>
      <c r="B376" s="1"/>
      <c r="C376" s="1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ht="13.5" customHeight="1" x14ac:dyDescent="0.2">
      <c r="A377" s="2"/>
      <c r="B377" s="1"/>
      <c r="C377" s="1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ht="13.5" customHeight="1" x14ac:dyDescent="0.2">
      <c r="A378" s="2"/>
      <c r="B378" s="1"/>
      <c r="C378" s="1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ht="13.5" customHeight="1" x14ac:dyDescent="0.2">
      <c r="A379" s="2"/>
      <c r="B379" s="1"/>
      <c r="C379" s="1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ht="13.5" customHeight="1" x14ac:dyDescent="0.2">
      <c r="A380" s="2"/>
      <c r="B380" s="1"/>
      <c r="C380" s="1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ht="13.5" customHeight="1" x14ac:dyDescent="0.2">
      <c r="A381" s="2"/>
      <c r="B381" s="1"/>
      <c r="C381" s="1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ht="13.5" customHeight="1" x14ac:dyDescent="0.2">
      <c r="A382" s="2"/>
      <c r="B382" s="1"/>
      <c r="C382" s="1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ht="13.5" customHeight="1" x14ac:dyDescent="0.2">
      <c r="A383" s="2"/>
      <c r="B383" s="1"/>
      <c r="C383" s="1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ht="13.5" customHeight="1" x14ac:dyDescent="0.2">
      <c r="A384" s="2"/>
      <c r="B384" s="1"/>
      <c r="C384" s="1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ht="13.5" customHeight="1" x14ac:dyDescent="0.2">
      <c r="A385" s="2"/>
      <c r="B385" s="1"/>
      <c r="C385" s="1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ht="13.5" customHeight="1" x14ac:dyDescent="0.2">
      <c r="A386" s="2"/>
      <c r="B386" s="1"/>
      <c r="C386" s="1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ht="13.5" customHeight="1" x14ac:dyDescent="0.2">
      <c r="A387" s="2"/>
      <c r="B387" s="1"/>
      <c r="C387" s="1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ht="13.5" customHeight="1" x14ac:dyDescent="0.2">
      <c r="A388" s="2"/>
      <c r="B388" s="1"/>
      <c r="C388" s="1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A529" s="43"/>
      <c r="AB529" s="43"/>
      <c r="AC529" s="43"/>
      <c r="AD529" s="43"/>
      <c r="AE529" s="43"/>
      <c r="AF529" s="4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A530" s="43"/>
      <c r="AB530" s="43"/>
      <c r="AC530" s="43"/>
      <c r="AD530" s="43"/>
      <c r="AE530" s="43"/>
      <c r="AF530" s="4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A531" s="43"/>
      <c r="AB531" s="43"/>
      <c r="AC531" s="43"/>
      <c r="AD531" s="43"/>
      <c r="AE531" s="43"/>
      <c r="AF531" s="4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A532" s="43"/>
      <c r="AB532" s="43"/>
      <c r="AC532" s="43"/>
      <c r="AD532" s="43"/>
      <c r="AE532" s="43"/>
      <c r="AF532" s="4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A533" s="43"/>
      <c r="AB533" s="43"/>
      <c r="AC533" s="43"/>
      <c r="AD533" s="43"/>
      <c r="AE533" s="43"/>
      <c r="AF533" s="4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A534" s="43"/>
      <c r="AB534" s="43"/>
      <c r="AC534" s="43"/>
      <c r="AD534" s="43"/>
      <c r="AE534" s="43"/>
      <c r="AF534" s="4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A535" s="43"/>
      <c r="AB535" s="43"/>
      <c r="AC535" s="43"/>
      <c r="AD535" s="43"/>
      <c r="AE535" s="43"/>
      <c r="AF535" s="4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A536" s="43"/>
      <c r="AB536" s="43"/>
      <c r="AC536" s="43"/>
      <c r="AD536" s="43"/>
      <c r="AE536" s="43"/>
      <c r="AF536" s="4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A537" s="43"/>
      <c r="AB537" s="43"/>
      <c r="AC537" s="43"/>
      <c r="AD537" s="43"/>
      <c r="AE537" s="43"/>
      <c r="AF537" s="4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A538" s="43"/>
      <c r="AB538" s="43"/>
      <c r="AC538" s="43"/>
      <c r="AD538" s="43"/>
      <c r="AE538" s="43"/>
      <c r="AF538" s="4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A539" s="43"/>
      <c r="AB539" s="43"/>
      <c r="AC539" s="43"/>
      <c r="AD539" s="43"/>
      <c r="AE539" s="43"/>
      <c r="AF539" s="4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A540" s="43"/>
      <c r="AB540" s="43"/>
      <c r="AC540" s="43"/>
      <c r="AD540" s="43"/>
      <c r="AE540" s="43"/>
      <c r="AF540" s="4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A541" s="43"/>
      <c r="AB541" s="43"/>
      <c r="AC541" s="43"/>
      <c r="AD541" s="43"/>
      <c r="AE541" s="43"/>
      <c r="AF541" s="4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A542" s="43"/>
      <c r="AB542" s="43"/>
      <c r="AC542" s="43"/>
      <c r="AD542" s="43"/>
      <c r="AE542" s="43"/>
      <c r="AF542" s="4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  <row r="543" spans="1:49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A543" s="43"/>
      <c r="AB543" s="43"/>
      <c r="AC543" s="43"/>
      <c r="AD543" s="43"/>
      <c r="AE543" s="43"/>
      <c r="AF543" s="4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</row>
    <row r="544" spans="1:49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A544" s="43"/>
      <c r="AB544" s="43"/>
      <c r="AC544" s="43"/>
      <c r="AD544" s="43"/>
      <c r="AE544" s="43"/>
      <c r="AF544" s="4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</row>
    <row r="545" spans="1:49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A545" s="43"/>
      <c r="AB545" s="43"/>
      <c r="AC545" s="43"/>
      <c r="AD545" s="43"/>
      <c r="AE545" s="43"/>
      <c r="AF545" s="4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</row>
    <row r="546" spans="1:49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A546" s="43"/>
      <c r="AB546" s="43"/>
      <c r="AC546" s="43"/>
      <c r="AD546" s="43"/>
      <c r="AE546" s="43"/>
      <c r="AF546" s="4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</row>
    <row r="547" spans="1:49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A547" s="43"/>
      <c r="AB547" s="43"/>
      <c r="AC547" s="43"/>
      <c r="AD547" s="43"/>
      <c r="AE547" s="43"/>
      <c r="AF547" s="4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</row>
    <row r="548" spans="1:49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A548" s="43"/>
      <c r="AB548" s="43"/>
      <c r="AC548" s="43"/>
      <c r="AD548" s="43"/>
      <c r="AE548" s="43"/>
      <c r="AF548" s="4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</row>
    <row r="549" spans="1:49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A549" s="43"/>
      <c r="AB549" s="43"/>
      <c r="AC549" s="43"/>
      <c r="AD549" s="43"/>
      <c r="AE549" s="43"/>
      <c r="AF549" s="4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</row>
    <row r="550" spans="1:49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A550" s="43"/>
      <c r="AB550" s="43"/>
      <c r="AC550" s="43"/>
      <c r="AD550" s="43"/>
      <c r="AE550" s="43"/>
      <c r="AF550" s="4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</row>
    <row r="551" spans="1:49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A551" s="43"/>
      <c r="AB551" s="43"/>
      <c r="AC551" s="43"/>
      <c r="AD551" s="43"/>
      <c r="AE551" s="43"/>
      <c r="AF551" s="4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</row>
    <row r="552" spans="1:49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A552" s="43"/>
      <c r="AB552" s="43"/>
      <c r="AC552" s="43"/>
      <c r="AD552" s="43"/>
      <c r="AE552" s="43"/>
      <c r="AF552" s="4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</row>
    <row r="553" spans="1:49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A553" s="43"/>
      <c r="AB553" s="43"/>
      <c r="AC553" s="43"/>
      <c r="AD553" s="43"/>
      <c r="AE553" s="43"/>
      <c r="AF553" s="4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</row>
    <row r="554" spans="1:49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A554" s="43"/>
      <c r="AB554" s="43"/>
      <c r="AC554" s="43"/>
      <c r="AD554" s="43"/>
      <c r="AE554" s="43"/>
      <c r="AF554" s="4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</row>
    <row r="555" spans="1:49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A555" s="43"/>
      <c r="AB555" s="43"/>
      <c r="AC555" s="43"/>
      <c r="AD555" s="43"/>
      <c r="AE555" s="43"/>
      <c r="AF555" s="4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</row>
    <row r="556" spans="1:49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A556" s="43"/>
      <c r="AB556" s="43"/>
      <c r="AC556" s="43"/>
      <c r="AD556" s="43"/>
      <c r="AE556" s="43"/>
      <c r="AF556" s="4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</row>
    <row r="557" spans="1:49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A557" s="43"/>
      <c r="AB557" s="43"/>
      <c r="AC557" s="43"/>
      <c r="AD557" s="43"/>
      <c r="AE557" s="43"/>
      <c r="AF557" s="4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</row>
    <row r="558" spans="1:49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A558" s="43"/>
      <c r="AB558" s="43"/>
      <c r="AC558" s="43"/>
      <c r="AD558" s="43"/>
      <c r="AE558" s="43"/>
      <c r="AF558" s="4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</row>
    <row r="559" spans="1:49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A559" s="43"/>
      <c r="AB559" s="43"/>
      <c r="AC559" s="43"/>
      <c r="AD559" s="43"/>
      <c r="AE559" s="43"/>
      <c r="AF559" s="4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</row>
    <row r="560" spans="1:49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A560" s="43"/>
      <c r="AB560" s="43"/>
      <c r="AC560" s="43"/>
      <c r="AD560" s="43"/>
      <c r="AE560" s="43"/>
      <c r="AF560" s="4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</row>
    <row r="561" spans="1:49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A561" s="43"/>
      <c r="AB561" s="43"/>
      <c r="AC561" s="43"/>
      <c r="AD561" s="43"/>
      <c r="AE561" s="43"/>
      <c r="AF561" s="4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</row>
    <row r="562" spans="1:49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A562" s="43"/>
      <c r="AB562" s="43"/>
      <c r="AC562" s="43"/>
      <c r="AD562" s="43"/>
      <c r="AE562" s="43"/>
      <c r="AF562" s="4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</row>
    <row r="563" spans="1:49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A563" s="43"/>
      <c r="AB563" s="43"/>
      <c r="AC563" s="43"/>
      <c r="AD563" s="43"/>
      <c r="AE563" s="43"/>
      <c r="AF563" s="4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</row>
    <row r="564" spans="1:49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A564" s="43"/>
      <c r="AB564" s="43"/>
      <c r="AC564" s="43"/>
      <c r="AD564" s="43"/>
      <c r="AE564" s="43"/>
      <c r="AF564" s="4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</row>
    <row r="565" spans="1:49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A565" s="43"/>
      <c r="AB565" s="43"/>
      <c r="AC565" s="43"/>
      <c r="AD565" s="43"/>
      <c r="AE565" s="43"/>
      <c r="AF565" s="4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</row>
    <row r="566" spans="1:49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A566" s="43"/>
      <c r="AB566" s="43"/>
      <c r="AC566" s="43"/>
      <c r="AD566" s="43"/>
      <c r="AE566" s="43"/>
      <c r="AF566" s="4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</row>
    <row r="567" spans="1:49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A567" s="43"/>
      <c r="AB567" s="43"/>
      <c r="AC567" s="43"/>
      <c r="AD567" s="43"/>
      <c r="AE567" s="43"/>
      <c r="AF567" s="4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</row>
    <row r="568" spans="1:49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A568" s="43"/>
      <c r="AB568" s="43"/>
      <c r="AC568" s="43"/>
      <c r="AD568" s="43"/>
      <c r="AE568" s="43"/>
      <c r="AF568" s="4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</row>
    <row r="569" spans="1:49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A569" s="43"/>
      <c r="AB569" s="43"/>
      <c r="AC569" s="43"/>
      <c r="AD569" s="43"/>
      <c r="AE569" s="43"/>
      <c r="AF569" s="4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</row>
    <row r="570" spans="1:49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A570" s="43"/>
      <c r="AB570" s="43"/>
      <c r="AC570" s="43"/>
      <c r="AD570" s="43"/>
      <c r="AE570" s="43"/>
      <c r="AF570" s="4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</row>
    <row r="571" spans="1:49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A571" s="43"/>
      <c r="AB571" s="43"/>
      <c r="AC571" s="43"/>
      <c r="AD571" s="43"/>
      <c r="AE571" s="43"/>
      <c r="AF571" s="4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</row>
    <row r="572" spans="1:49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A572" s="43"/>
      <c r="AB572" s="43"/>
      <c r="AC572" s="43"/>
      <c r="AD572" s="43"/>
      <c r="AE572" s="43"/>
      <c r="AF572" s="4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</row>
    <row r="573" spans="1:49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A573" s="43"/>
      <c r="AB573" s="43"/>
      <c r="AC573" s="43"/>
      <c r="AD573" s="43"/>
      <c r="AE573" s="43"/>
      <c r="AF573" s="4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</row>
    <row r="574" spans="1:49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A574" s="43"/>
      <c r="AB574" s="43"/>
      <c r="AC574" s="43"/>
      <c r="AD574" s="43"/>
      <c r="AE574" s="43"/>
      <c r="AF574" s="4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</row>
    <row r="575" spans="1:49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A575" s="43"/>
      <c r="AB575" s="43"/>
      <c r="AC575" s="43"/>
      <c r="AD575" s="43"/>
      <c r="AE575" s="43"/>
      <c r="AF575" s="4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</row>
    <row r="576" spans="1:49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A576" s="43"/>
      <c r="AB576" s="43"/>
      <c r="AC576" s="43"/>
      <c r="AD576" s="43"/>
      <c r="AE576" s="43"/>
      <c r="AF576" s="4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</row>
    <row r="577" spans="1:49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A577" s="43"/>
      <c r="AB577" s="43"/>
      <c r="AC577" s="43"/>
      <c r="AD577" s="43"/>
      <c r="AE577" s="43"/>
      <c r="AF577" s="4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</row>
    <row r="578" spans="1:49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A578" s="43"/>
      <c r="AB578" s="43"/>
      <c r="AC578" s="43"/>
      <c r="AD578" s="43"/>
      <c r="AE578" s="43"/>
      <c r="AF578" s="4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</row>
    <row r="579" spans="1:49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A579" s="43"/>
      <c r="AB579" s="43"/>
      <c r="AC579" s="43"/>
      <c r="AD579" s="43"/>
      <c r="AE579" s="43"/>
      <c r="AF579" s="4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</row>
    <row r="580" spans="1:49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A580" s="43"/>
      <c r="AB580" s="43"/>
      <c r="AC580" s="43"/>
      <c r="AD580" s="43"/>
      <c r="AE580" s="43"/>
      <c r="AF580" s="4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</row>
    <row r="581" spans="1:49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A581" s="43"/>
      <c r="AB581" s="43"/>
      <c r="AC581" s="43"/>
      <c r="AD581" s="43"/>
      <c r="AE581" s="43"/>
      <c r="AF581" s="4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</row>
    <row r="582" spans="1:49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  <c r="AA582" s="43"/>
      <c r="AB582" s="43"/>
      <c r="AC582" s="43"/>
      <c r="AD582" s="43"/>
      <c r="AE582" s="43"/>
      <c r="AF582" s="4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</row>
    <row r="583" spans="1:49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  <c r="AA583" s="43"/>
      <c r="AB583" s="43"/>
      <c r="AC583" s="43"/>
      <c r="AD583" s="43"/>
      <c r="AE583" s="43"/>
      <c r="AF583" s="4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</row>
    <row r="584" spans="1:49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  <c r="AA584" s="43"/>
      <c r="AB584" s="43"/>
      <c r="AC584" s="43"/>
      <c r="AD584" s="43"/>
      <c r="AE584" s="43"/>
      <c r="AF584" s="4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</row>
    <row r="585" spans="1:49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  <c r="AA585" s="43"/>
      <c r="AB585" s="43"/>
      <c r="AC585" s="43"/>
      <c r="AD585" s="43"/>
      <c r="AE585" s="43"/>
      <c r="AF585" s="4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</row>
    <row r="586" spans="1:49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  <c r="AA586" s="43"/>
      <c r="AB586" s="43"/>
      <c r="AC586" s="43"/>
      <c r="AD586" s="43"/>
      <c r="AE586" s="43"/>
      <c r="AF586" s="4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</row>
    <row r="587" spans="1:49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  <c r="AA587" s="43"/>
      <c r="AB587" s="43"/>
      <c r="AC587" s="43"/>
      <c r="AD587" s="43"/>
      <c r="AE587" s="43"/>
      <c r="AF587" s="4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</row>
    <row r="588" spans="1:49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  <c r="AA588" s="43"/>
      <c r="AB588" s="43"/>
      <c r="AC588" s="43"/>
      <c r="AD588" s="43"/>
      <c r="AE588" s="43"/>
      <c r="AF588" s="4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</row>
    <row r="589" spans="1:49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  <c r="AA589" s="43"/>
      <c r="AB589" s="43"/>
      <c r="AC589" s="43"/>
      <c r="AD589" s="43"/>
      <c r="AE589" s="43"/>
      <c r="AF589" s="4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</row>
    <row r="590" spans="1:49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  <c r="AA590" s="43"/>
      <c r="AB590" s="43"/>
      <c r="AC590" s="43"/>
      <c r="AD590" s="43"/>
      <c r="AE590" s="43"/>
      <c r="AF590" s="4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</row>
    <row r="591" spans="1:49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  <c r="AA591" s="43"/>
      <c r="AB591" s="43"/>
      <c r="AC591" s="43"/>
      <c r="AD591" s="43"/>
      <c r="AE591" s="43"/>
      <c r="AF591" s="4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</row>
    <row r="592" spans="1:49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  <c r="AA592" s="43"/>
      <c r="AB592" s="43"/>
      <c r="AC592" s="43"/>
      <c r="AD592" s="43"/>
      <c r="AE592" s="43"/>
      <c r="AF592" s="4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</row>
    <row r="593" spans="1:49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  <c r="AA593" s="43"/>
      <c r="AB593" s="43"/>
      <c r="AC593" s="43"/>
      <c r="AD593" s="43"/>
      <c r="AE593" s="43"/>
      <c r="AF593" s="4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</row>
    <row r="594" spans="1:49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  <c r="AA594" s="43"/>
      <c r="AB594" s="43"/>
      <c r="AC594" s="43"/>
      <c r="AD594" s="43"/>
      <c r="AE594" s="43"/>
      <c r="AF594" s="4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</row>
    <row r="595" spans="1:49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  <c r="AA595" s="43"/>
      <c r="AB595" s="43"/>
      <c r="AC595" s="43"/>
      <c r="AD595" s="43"/>
      <c r="AE595" s="43"/>
      <c r="AF595" s="4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</row>
    <row r="596" spans="1:49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  <c r="AA596" s="43"/>
      <c r="AB596" s="43"/>
      <c r="AC596" s="43"/>
      <c r="AD596" s="43"/>
      <c r="AE596" s="43"/>
      <c r="AF596" s="4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</row>
    <row r="597" spans="1:49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  <c r="AA597" s="43"/>
      <c r="AB597" s="43"/>
      <c r="AC597" s="43"/>
      <c r="AD597" s="43"/>
      <c r="AE597" s="43"/>
      <c r="AF597" s="4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</row>
    <row r="598" spans="1:49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  <c r="AA598" s="43"/>
      <c r="AB598" s="43"/>
      <c r="AC598" s="43"/>
      <c r="AD598" s="43"/>
      <c r="AE598" s="43"/>
      <c r="AF598" s="4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</row>
    <row r="599" spans="1:49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  <c r="AA599" s="43"/>
      <c r="AB599" s="43"/>
      <c r="AC599" s="43"/>
      <c r="AD599" s="43"/>
      <c r="AE599" s="43"/>
      <c r="AF599" s="4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</row>
    <row r="600" spans="1:49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  <c r="AA600" s="43"/>
      <c r="AB600" s="43"/>
      <c r="AC600" s="43"/>
      <c r="AD600" s="43"/>
      <c r="AE600" s="43"/>
      <c r="AF600" s="4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</row>
    <row r="601" spans="1:49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  <c r="AA601" s="43"/>
      <c r="AB601" s="43"/>
      <c r="AC601" s="43"/>
      <c r="AD601" s="43"/>
      <c r="AE601" s="43"/>
      <c r="AF601" s="4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</row>
    <row r="602" spans="1:49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  <c r="AA602" s="43"/>
      <c r="AB602" s="43"/>
      <c r="AC602" s="43"/>
      <c r="AD602" s="43"/>
      <c r="AE602" s="43"/>
      <c r="AF602" s="4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</row>
    <row r="603" spans="1:49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  <c r="AA603" s="43"/>
      <c r="AB603" s="43"/>
      <c r="AC603" s="43"/>
      <c r="AD603" s="43"/>
      <c r="AE603" s="43"/>
      <c r="AF603" s="4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</row>
    <row r="604" spans="1:49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  <c r="AA604" s="43"/>
      <c r="AB604" s="43"/>
      <c r="AC604" s="43"/>
      <c r="AD604" s="43"/>
      <c r="AE604" s="43"/>
      <c r="AF604" s="4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</row>
    <row r="605" spans="1:49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  <c r="AA605" s="43"/>
      <c r="AB605" s="43"/>
      <c r="AC605" s="43"/>
      <c r="AD605" s="43"/>
      <c r="AE605" s="43"/>
      <c r="AF605" s="4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</row>
    <row r="606" spans="1:49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  <c r="AA606" s="43"/>
      <c r="AB606" s="43"/>
      <c r="AC606" s="43"/>
      <c r="AD606" s="43"/>
      <c r="AE606" s="43"/>
      <c r="AF606" s="4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</row>
    <row r="607" spans="1:49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  <c r="AA607" s="43"/>
      <c r="AB607" s="43"/>
      <c r="AC607" s="43"/>
      <c r="AD607" s="43"/>
      <c r="AE607" s="43"/>
      <c r="AF607" s="4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</row>
    <row r="608" spans="1:49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  <c r="AA608" s="43"/>
      <c r="AB608" s="43"/>
      <c r="AC608" s="43"/>
      <c r="AD608" s="43"/>
      <c r="AE608" s="43"/>
      <c r="AF608" s="4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</row>
    <row r="609" spans="1:49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  <c r="AA609" s="43"/>
      <c r="AB609" s="43"/>
      <c r="AC609" s="43"/>
      <c r="AD609" s="43"/>
      <c r="AE609" s="43"/>
      <c r="AF609" s="4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</row>
    <row r="610" spans="1:49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  <c r="AA610" s="43"/>
      <c r="AB610" s="43"/>
      <c r="AC610" s="43"/>
      <c r="AD610" s="43"/>
      <c r="AE610" s="43"/>
      <c r="AF610" s="4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</row>
    <row r="611" spans="1:49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  <c r="AA611" s="43"/>
      <c r="AB611" s="43"/>
      <c r="AC611" s="43"/>
      <c r="AD611" s="43"/>
      <c r="AE611" s="43"/>
      <c r="AF611" s="4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</row>
    <row r="612" spans="1:49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  <c r="AA612" s="43"/>
      <c r="AB612" s="43"/>
      <c r="AC612" s="43"/>
      <c r="AD612" s="43"/>
      <c r="AE612" s="43"/>
      <c r="AF612" s="4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</row>
    <row r="613" spans="1:49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  <c r="AA613" s="43"/>
      <c r="AB613" s="43"/>
      <c r="AC613" s="43"/>
      <c r="AD613" s="43"/>
      <c r="AE613" s="43"/>
      <c r="AF613" s="4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</row>
    <row r="614" spans="1:49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</row>
    <row r="615" spans="1:49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</row>
    <row r="616" spans="1:49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</row>
    <row r="617" spans="1:49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</row>
    <row r="618" spans="1:49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</row>
    <row r="619" spans="1:49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</row>
    <row r="620" spans="1:49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</row>
    <row r="621" spans="1:49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</row>
    <row r="622" spans="1:49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</row>
    <row r="623" spans="1:49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</row>
    <row r="624" spans="1:49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B105:B136"/>
    <mergeCell ref="D105:D112"/>
    <mergeCell ref="E105:E112"/>
    <mergeCell ref="D113:D120"/>
    <mergeCell ref="E113:E120"/>
    <mergeCell ref="B137:E138"/>
    <mergeCell ref="D129:D136"/>
    <mergeCell ref="E129:E136"/>
    <mergeCell ref="D121:D128"/>
    <mergeCell ref="E121:E12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style="27" customWidth="1"/>
    <col min="3" max="3" width="70.875" style="27" customWidth="1"/>
    <col min="4" max="4" width="38.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52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2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</row>
    <row r="8" spans="1:52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</row>
    <row r="9" spans="1:52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</row>
    <row r="12" spans="1:52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</row>
    <row r="13" spans="1:52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</row>
    <row r="22" spans="1:52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</row>
    <row r="23" spans="1:52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</row>
    <row r="24" spans="1:52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</row>
    <row r="25" spans="1:52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</row>
    <row r="26" spans="1:52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</row>
    <row r="27" spans="1:52" ht="13.5" customHeight="1" x14ac:dyDescent="0.2">
      <c r="A27" s="2"/>
      <c r="B27" s="226"/>
      <c r="C27" s="77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</row>
    <row r="28" spans="1:52" ht="13.5" customHeight="1" thickBot="1" x14ac:dyDescent="0.25">
      <c r="A28" s="2"/>
      <c r="B28" s="226"/>
      <c r="C28" s="78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</row>
    <row r="29" spans="1:52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52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</row>
    <row r="31" spans="1:52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</row>
    <row r="32" spans="1:52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</row>
    <row r="33" spans="1:52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</row>
    <row r="34" spans="1:52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</row>
    <row r="35" spans="1:52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</row>
    <row r="36" spans="1:52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52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</row>
    <row r="38" spans="1:52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</row>
    <row r="39" spans="1:52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</row>
    <row r="40" spans="1:52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</row>
    <row r="41" spans="1:52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</row>
    <row r="42" spans="1:52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</row>
    <row r="43" spans="1:52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</row>
    <row r="47" spans="1:52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</row>
    <row r="48" spans="1:52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</row>
    <row r="49" spans="1:52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52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</row>
    <row r="51" spans="1:52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</row>
    <row r="52" spans="1:52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</row>
    <row r="53" spans="1:52" ht="13.5" customHeight="1" thickBot="1" x14ac:dyDescent="0.25">
      <c r="A53" s="2"/>
      <c r="B53" s="292"/>
      <c r="C53" s="76">
        <f>'Participant 1'!C53</f>
        <v>0</v>
      </c>
      <c r="D53" s="229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</row>
    <row r="54" spans="1:52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27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</row>
    <row r="55" spans="1:52" ht="13.5" customHeight="1" x14ac:dyDescent="0.2">
      <c r="A55" s="2"/>
      <c r="B55" s="292"/>
      <c r="C55" s="76">
        <f>'Participant 1'!C55</f>
        <v>0</v>
      </c>
      <c r="D55" s="233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</row>
    <row r="56" spans="1:52" ht="13.5" customHeight="1" x14ac:dyDescent="0.2">
      <c r="A56" s="2"/>
      <c r="B56" s="292"/>
      <c r="C56" s="77" t="str">
        <f>'Participant 1'!C56</f>
        <v>Considerations</v>
      </c>
      <c r="D56" s="233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</row>
    <row r="57" spans="1:52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</row>
    <row r="58" spans="1:52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52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</row>
    <row r="60" spans="1:52" ht="13.5" customHeight="1" thickBot="1" x14ac:dyDescent="0.25">
      <c r="A60" s="2"/>
      <c r="B60" s="292"/>
      <c r="C60" s="77">
        <f>'Participant 1'!C60</f>
        <v>0</v>
      </c>
      <c r="D60" s="234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</row>
    <row r="61" spans="1:52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27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2" s="43" customFormat="1" ht="13.5" customHeight="1" x14ac:dyDescent="0.2">
      <c r="A62" s="2"/>
      <c r="B62" s="292"/>
      <c r="C62" s="80">
        <f>'Participant 1'!C62</f>
        <v>0</v>
      </c>
      <c r="D62" s="233"/>
      <c r="E62" s="27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2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278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2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27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2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278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2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27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2" s="43" customFormat="1" ht="13.5" customHeight="1" x14ac:dyDescent="0.2">
      <c r="A67" s="2"/>
      <c r="B67" s="292"/>
      <c r="C67" s="80">
        <f>'Participant 1'!C67</f>
        <v>0</v>
      </c>
      <c r="D67" s="233"/>
      <c r="E67" s="278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2" ht="13.5" customHeight="1" thickBot="1" x14ac:dyDescent="0.25">
      <c r="A68" s="2"/>
      <c r="B68" s="292"/>
      <c r="C68" s="79">
        <f>'Participant 1'!C68</f>
        <v>0</v>
      </c>
      <c r="D68" s="234"/>
      <c r="E68" s="27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</row>
    <row r="69" spans="1:52" ht="13.5" customHeight="1" x14ac:dyDescent="0.2">
      <c r="A69" s="2"/>
      <c r="B69" s="212"/>
      <c r="C69" s="287"/>
      <c r="D69" s="287"/>
      <c r="E69" s="29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52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</row>
    <row r="71" spans="1:52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</row>
    <row r="72" spans="1:52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</row>
    <row r="73" spans="1:52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</row>
    <row r="74" spans="1:52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</row>
    <row r="75" spans="1:52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</row>
    <row r="76" spans="1:52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52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</row>
    <row r="78" spans="1:52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</row>
    <row r="79" spans="1:52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</row>
    <row r="80" spans="1:52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</row>
    <row r="81" spans="1:52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</row>
    <row r="82" spans="1:52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52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</row>
    <row r="84" spans="1:52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</row>
    <row r="85" spans="1:52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</row>
    <row r="86" spans="1:52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</row>
    <row r="87" spans="1:52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</row>
    <row r="88" spans="1:52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52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</row>
    <row r="90" spans="1:52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</row>
    <row r="91" spans="1:52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</row>
    <row r="92" spans="1:52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</row>
    <row r="93" spans="1:52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</row>
    <row r="94" spans="1:52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</row>
    <row r="95" spans="1:52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</row>
    <row r="96" spans="1:52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</row>
    <row r="97" spans="1:52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</row>
    <row r="98" spans="1:52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</row>
    <row r="99" spans="1:52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52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1:52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1:52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1:52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1:52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1:52" ht="13.5" customHeight="1" x14ac:dyDescent="0.2">
      <c r="A105" s="2"/>
      <c r="B105" s="319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1:52" ht="13.5" customHeight="1" x14ac:dyDescent="0.2">
      <c r="A106" s="2"/>
      <c r="B106" s="320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1:52" ht="13.5" customHeight="1" x14ac:dyDescent="0.2">
      <c r="A107" s="2"/>
      <c r="B107" s="320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1:52" ht="13.5" customHeight="1" x14ac:dyDescent="0.2">
      <c r="A108" s="2"/>
      <c r="B108" s="320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1:52" ht="13.5" customHeight="1" x14ac:dyDescent="0.2">
      <c r="A109" s="2"/>
      <c r="B109" s="320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1:52" ht="13.5" customHeight="1" x14ac:dyDescent="0.2">
      <c r="A110" s="2"/>
      <c r="B110" s="320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1:52" ht="13.5" customHeight="1" x14ac:dyDescent="0.2">
      <c r="A111" s="2"/>
      <c r="B111" s="320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1:52" ht="13.5" customHeight="1" thickBot="1" x14ac:dyDescent="0.25">
      <c r="A112" s="2"/>
      <c r="B112" s="320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1:52" ht="13.5" customHeight="1" x14ac:dyDescent="0.2">
      <c r="A113" s="2"/>
      <c r="B113" s="320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1:52" ht="13.5" customHeight="1" x14ac:dyDescent="0.2">
      <c r="A114" s="2"/>
      <c r="B114" s="320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1:52" ht="13.5" customHeight="1" x14ac:dyDescent="0.2">
      <c r="A115" s="2"/>
      <c r="B115" s="320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1:52" ht="13.5" customHeight="1" x14ac:dyDescent="0.2">
      <c r="A116" s="2"/>
      <c r="B116" s="320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1:52" ht="13.5" customHeight="1" x14ac:dyDescent="0.2">
      <c r="A117" s="2"/>
      <c r="B117" s="320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1:52" ht="13.5" customHeight="1" x14ac:dyDescent="0.2">
      <c r="A118" s="2"/>
      <c r="B118" s="320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1:52" ht="13.5" customHeight="1" x14ac:dyDescent="0.2">
      <c r="A119" s="2"/>
      <c r="B119" s="320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52" ht="13.5" customHeight="1" thickBot="1" x14ac:dyDescent="0.25">
      <c r="A120" s="2"/>
      <c r="B120" s="320"/>
      <c r="C120" s="77">
        <f>'Participant 1'!C120</f>
        <v>0</v>
      </c>
      <c r="D120" s="229"/>
      <c r="E120" s="207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1:52" ht="13.5" customHeight="1" x14ac:dyDescent="0.2">
      <c r="A121" s="2"/>
      <c r="B121" s="320"/>
      <c r="C121" s="75" t="str">
        <f>'Participant 1'!C121</f>
        <v>4.3 Is the overall performance of the value chain conducive to scaling?</v>
      </c>
      <c r="D121" s="232"/>
      <c r="E121" s="27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1:52" ht="13.5" customHeight="1" x14ac:dyDescent="0.2">
      <c r="A122" s="2"/>
      <c r="B122" s="320"/>
      <c r="C122" s="76">
        <f>'Participant 1'!C122</f>
        <v>0</v>
      </c>
      <c r="D122" s="233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1:52" ht="13.5" customHeight="1" x14ac:dyDescent="0.2">
      <c r="A123" s="2"/>
      <c r="B123" s="320"/>
      <c r="C123" s="77" t="str">
        <f>'Participant 1'!C123</f>
        <v>Considerations:</v>
      </c>
      <c r="D123" s="233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1:52" ht="13.5" customHeight="1" x14ac:dyDescent="0.2">
      <c r="A124" s="2"/>
      <c r="B124" s="320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33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1:52" ht="13.5" customHeight="1" x14ac:dyDescent="0.2">
      <c r="A125" s="2"/>
      <c r="B125" s="320"/>
      <c r="C125" s="77" t="str">
        <f>'Participant 1'!C125</f>
        <v>-      The necessary (rural) infrastructure (e.g. roads and markets) is in place and expanding to meet future needs</v>
      </c>
      <c r="D125" s="233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1:52" ht="13.5" customHeight="1" x14ac:dyDescent="0.2">
      <c r="A126" s="2"/>
      <c r="B126" s="320"/>
      <c r="C126" s="77" t="str">
        <f>'Participant 1'!C126</f>
        <v>-      The development of the value chain is not limited by trade barriers, market distortions (e.g. large scale fraud) or other contextual factors</v>
      </c>
      <c r="D126" s="233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1:52" ht="13.5" customHeight="1" x14ac:dyDescent="0.2">
      <c r="A127" s="2"/>
      <c r="B127" s="320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33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1:52" s="43" customFormat="1" ht="13.5" customHeight="1" thickBot="1" x14ac:dyDescent="0.25">
      <c r="A128" s="2"/>
      <c r="B128" s="320"/>
      <c r="C128" s="76">
        <f>'Participant 1'!C128</f>
        <v>0</v>
      </c>
      <c r="D128" s="234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1:52" s="43" customFormat="1" ht="13.5" customHeight="1" x14ac:dyDescent="0.2">
      <c r="A129" s="2"/>
      <c r="B129" s="320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2" s="43" customFormat="1" ht="13.5" customHeight="1" x14ac:dyDescent="0.2">
      <c r="A130" s="2"/>
      <c r="B130" s="320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2" s="43" customFormat="1" ht="13.5" customHeight="1" x14ac:dyDescent="0.2">
      <c r="A131" s="2"/>
      <c r="B131" s="320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2" s="43" customFormat="1" ht="13.5" customHeight="1" x14ac:dyDescent="0.2">
      <c r="A132" s="2"/>
      <c r="B132" s="320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2" s="43" customFormat="1" ht="13.5" customHeight="1" x14ac:dyDescent="0.2">
      <c r="A133" s="2"/>
      <c r="B133" s="320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2" s="43" customFormat="1" ht="13.5" customHeight="1" x14ac:dyDescent="0.2">
      <c r="A134" s="2"/>
      <c r="B134" s="320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2" s="43" customFormat="1" ht="13.5" customHeight="1" x14ac:dyDescent="0.2">
      <c r="A135" s="2"/>
      <c r="B135" s="320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2" s="43" customFormat="1" ht="13.5" customHeight="1" thickBot="1" x14ac:dyDescent="0.25">
      <c r="A136" s="2"/>
      <c r="B136" s="321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2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1:52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1:52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1:52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1:52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1:52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</row>
    <row r="143" spans="1:52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</row>
    <row r="144" spans="1:52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52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</row>
    <row r="146" spans="1:52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</row>
    <row r="147" spans="1:52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</row>
    <row r="148" spans="1:52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</row>
    <row r="149" spans="1:52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</row>
    <row r="150" spans="1:52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</row>
    <row r="151" spans="1:52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</row>
    <row r="152" spans="1:52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</row>
    <row r="153" spans="1:52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</row>
    <row r="154" spans="1:52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</row>
    <row r="155" spans="1:52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</row>
    <row r="156" spans="1:52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</row>
    <row r="157" spans="1:52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52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</row>
    <row r="159" spans="1:52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</row>
    <row r="160" spans="1:52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</row>
    <row r="161" spans="1:52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</row>
    <row r="162" spans="1:52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</row>
    <row r="163" spans="1:52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</row>
    <row r="164" spans="1:52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</row>
    <row r="165" spans="1:52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</row>
    <row r="166" spans="1:52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</row>
    <row r="167" spans="1:52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</row>
    <row r="168" spans="1:52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</row>
    <row r="169" spans="1:52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</row>
    <row r="170" spans="1:52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52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</row>
    <row r="172" spans="1:52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</row>
    <row r="173" spans="1:52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</row>
    <row r="174" spans="1:52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</row>
    <row r="175" spans="1:52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</row>
    <row r="176" spans="1:52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</row>
    <row r="177" spans="1:52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</row>
    <row r="178" spans="1:52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</row>
    <row r="179" spans="1:52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</row>
    <row r="180" spans="1:52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</row>
    <row r="181" spans="1:52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</row>
    <row r="182" spans="1:52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</row>
    <row r="183" spans="1:52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</row>
    <row r="184" spans="1:52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</row>
    <row r="185" spans="1:52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</row>
    <row r="186" spans="1:52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</row>
    <row r="187" spans="1:52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</row>
    <row r="188" spans="1:52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</row>
    <row r="189" spans="1:52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</row>
    <row r="190" spans="1:52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</row>
    <row r="191" spans="1:52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</row>
    <row r="192" spans="1:52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</row>
    <row r="193" spans="1:52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</row>
    <row r="194" spans="1:52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</row>
    <row r="195" spans="1:52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</row>
    <row r="196" spans="1:52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</row>
    <row r="197" spans="1:52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</row>
    <row r="198" spans="1:52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</row>
    <row r="199" spans="1:52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</row>
    <row r="200" spans="1:52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</row>
    <row r="201" spans="1:52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</row>
    <row r="202" spans="1:52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</row>
    <row r="203" spans="1:52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</row>
    <row r="204" spans="1:52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</row>
    <row r="205" spans="1:52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</row>
    <row r="206" spans="1:52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</row>
    <row r="207" spans="1:52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</row>
    <row r="208" spans="1:52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</row>
    <row r="209" spans="1:52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</row>
    <row r="210" spans="1:52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</row>
    <row r="211" spans="1:52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</row>
    <row r="212" spans="1:52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</row>
    <row r="213" spans="1:52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</row>
    <row r="214" spans="1:52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</row>
    <row r="215" spans="1:52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</row>
    <row r="216" spans="1:52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</row>
    <row r="217" spans="1:52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</row>
    <row r="218" spans="1:52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</row>
    <row r="219" spans="1:52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</row>
    <row r="220" spans="1:52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</row>
    <row r="221" spans="1:52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</row>
    <row r="222" spans="1:52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</row>
    <row r="223" spans="1:52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</row>
    <row r="224" spans="1:52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</row>
    <row r="225" spans="1:52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</row>
    <row r="226" spans="1:52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</row>
    <row r="227" spans="1:52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</row>
    <row r="228" spans="1:52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</row>
    <row r="229" spans="1:52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</row>
    <row r="230" spans="1:52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</row>
    <row r="231" spans="1:52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</row>
    <row r="232" spans="1:52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</row>
    <row r="233" spans="1:52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</row>
    <row r="234" spans="1:52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</row>
    <row r="235" spans="1:52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</row>
    <row r="236" spans="1:52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</row>
    <row r="237" spans="1:52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</row>
    <row r="238" spans="1:52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</row>
    <row r="239" spans="1:52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2" s="3" customFormat="1" ht="13.5" customHeight="1" thickBot="1" x14ac:dyDescent="0.25">
      <c r="A240" s="2"/>
      <c r="B240" s="308"/>
      <c r="C240" s="287"/>
      <c r="D240" s="287"/>
      <c r="E240" s="29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2" ht="13.5" customHeight="1" x14ac:dyDescent="0.2">
      <c r="A241" s="2"/>
      <c r="B241" s="322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324"/>
      <c r="E241" s="24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</row>
    <row r="242" spans="1:52" ht="13.5" customHeight="1" x14ac:dyDescent="0.2">
      <c r="A242" s="2"/>
      <c r="B242" s="323"/>
      <c r="C242" s="76">
        <f>'Participant 1'!C242</f>
        <v>0</v>
      </c>
      <c r="D242" s="229"/>
      <c r="E242" s="25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1:52" ht="13.5" customHeight="1" x14ac:dyDescent="0.2">
      <c r="A243" s="2"/>
      <c r="B243" s="323"/>
      <c r="C243" s="77" t="str">
        <f>'Participant 1'!C243</f>
        <v>Considerations</v>
      </c>
      <c r="D243" s="229"/>
      <c r="E243" s="25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1:52" ht="13.5" customHeight="1" x14ac:dyDescent="0.2">
      <c r="A244" s="2"/>
      <c r="B244" s="323"/>
      <c r="C244" s="77" t="str">
        <f>'Participant 1'!C244</f>
        <v>- There is hard/quantitative evidence on the impact of the innovation and other relevant parameter</v>
      </c>
      <c r="D244" s="229"/>
      <c r="E244" s="25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1:52" ht="13.5" customHeight="1" x14ac:dyDescent="0.2">
      <c r="A245" s="2"/>
      <c r="B245" s="323"/>
      <c r="C245" s="77" t="str">
        <f>'Participant 1'!C245</f>
        <v>- Adequate information/ data/ evidence informs the development of the scaling strategy</v>
      </c>
      <c r="D245" s="229"/>
      <c r="E245" s="25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1:52" ht="13.5" customHeight="1" x14ac:dyDescent="0.2">
      <c r="A246" s="2"/>
      <c r="B246" s="323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5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1:52" ht="13.5" customHeight="1" x14ac:dyDescent="0.2">
      <c r="A247" s="2"/>
      <c r="B247" s="323"/>
      <c r="C247" s="77">
        <f>'Participant 1'!C247</f>
        <v>0</v>
      </c>
      <c r="D247" s="229"/>
      <c r="E247" s="25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1:52" ht="13.5" customHeight="1" thickBot="1" x14ac:dyDescent="0.25">
      <c r="A248" s="2"/>
      <c r="B248" s="323"/>
      <c r="C248" s="77">
        <f>'Participant 1'!C248</f>
        <v>0</v>
      </c>
      <c r="D248" s="230"/>
      <c r="E248" s="325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1:52" ht="13.5" customHeight="1" x14ac:dyDescent="0.2">
      <c r="A249" s="2"/>
      <c r="B249" s="323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50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1:52" ht="13.5" customHeight="1" x14ac:dyDescent="0.2">
      <c r="A250" s="2"/>
      <c r="B250" s="323"/>
      <c r="C250" s="76">
        <f>'Participant 1'!C250</f>
        <v>0</v>
      </c>
      <c r="D250" s="229"/>
      <c r="E250" s="25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1:52" ht="13.5" customHeight="1" x14ac:dyDescent="0.2">
      <c r="A251" s="2"/>
      <c r="B251" s="323"/>
      <c r="C251" s="77" t="str">
        <f>'Participant 1'!C251</f>
        <v>Considerations</v>
      </c>
      <c r="D251" s="229"/>
      <c r="E251" s="25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1:52" ht="13.5" customHeight="1" x14ac:dyDescent="0.2">
      <c r="A252" s="2"/>
      <c r="B252" s="323"/>
      <c r="C252" s="77" t="str">
        <f>'Participant 1'!C252</f>
        <v>- Data collection is quickly converted to information that can be interpreted by a range of stakeholders immediately</v>
      </c>
      <c r="D252" s="229"/>
      <c r="E252" s="25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1:52" ht="13.5" customHeight="1" x14ac:dyDescent="0.2">
      <c r="A253" s="2"/>
      <c r="B253" s="323"/>
      <c r="C253" s="77" t="str">
        <f>'Participant 1'!C253</f>
        <v>- Effective IT or other tools are used to promote the innovation and build credibility among stakeholders</v>
      </c>
      <c r="D253" s="229"/>
      <c r="E253" s="25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1:52" ht="13.5" customHeight="1" x14ac:dyDescent="0.2">
      <c r="A254" s="2"/>
      <c r="B254" s="323"/>
      <c r="C254" s="77">
        <f>'Participant 1'!C254</f>
        <v>0</v>
      </c>
      <c r="D254" s="229"/>
      <c r="E254" s="25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1:52" ht="13.5" customHeight="1" x14ac:dyDescent="0.2">
      <c r="A255" s="2"/>
      <c r="B255" s="323"/>
      <c r="C255" s="77">
        <f>'Participant 1'!C255</f>
        <v>0</v>
      </c>
      <c r="D255" s="229"/>
      <c r="E255" s="25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1:52" ht="13.5" customHeight="1" thickBot="1" x14ac:dyDescent="0.25">
      <c r="A256" s="2"/>
      <c r="B256" s="323"/>
      <c r="C256" s="77">
        <f>'Participant 1'!C256</f>
        <v>0</v>
      </c>
      <c r="D256" s="230"/>
      <c r="E256" s="325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1:52" ht="13.5" customHeight="1" x14ac:dyDescent="0.2">
      <c r="A257" s="2"/>
      <c r="B257" s="323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50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1:52" ht="13.5" customHeight="1" x14ac:dyDescent="0.2">
      <c r="A258" s="2"/>
      <c r="B258" s="323"/>
      <c r="C258" s="76">
        <f>'Participant 1'!C258</f>
        <v>0</v>
      </c>
      <c r="D258" s="294"/>
      <c r="E258" s="30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1:52" ht="13.5" customHeight="1" x14ac:dyDescent="0.2">
      <c r="A259" s="2"/>
      <c r="B259" s="323"/>
      <c r="C259" s="77" t="str">
        <f>'Participant 1'!C259</f>
        <v>Considerations</v>
      </c>
      <c r="D259" s="294"/>
      <c r="E259" s="30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1:52" ht="13.5" customHeight="1" x14ac:dyDescent="0.2">
      <c r="A260" s="2"/>
      <c r="B260" s="323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30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1:52" ht="13.5" customHeight="1" x14ac:dyDescent="0.2">
      <c r="A261" s="2"/>
      <c r="B261" s="323"/>
      <c r="C261" s="77" t="str">
        <f>'Participant 1'!C261</f>
        <v xml:space="preserve">- Strategic decisions are based on (field) data- </v>
      </c>
      <c r="D261" s="294"/>
      <c r="E261" s="30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1:52" ht="13.5" customHeight="1" x14ac:dyDescent="0.2">
      <c r="A262" s="2"/>
      <c r="B262" s="323"/>
      <c r="C262" s="77" t="str">
        <f>'Participant 1'!C262</f>
        <v>- Monitoring and learning results are systematically fed back to people that provided the data and to management</v>
      </c>
      <c r="D262" s="294"/>
      <c r="E262" s="30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1:52" ht="13.5" customHeight="1" x14ac:dyDescent="0.2">
      <c r="A263" s="2"/>
      <c r="B263" s="323"/>
      <c r="C263" s="77">
        <f>'Participant 1'!C263</f>
        <v>0</v>
      </c>
      <c r="D263" s="294"/>
      <c r="E263" s="30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1:52" ht="13.5" customHeight="1" thickBot="1" x14ac:dyDescent="0.25">
      <c r="A264" s="2"/>
      <c r="B264" s="323"/>
      <c r="C264" s="77">
        <f>'Participant 1'!C264</f>
        <v>0</v>
      </c>
      <c r="D264" s="295"/>
      <c r="E264" s="30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1:52" ht="13.5" customHeight="1" x14ac:dyDescent="0.2">
      <c r="A265" s="2"/>
      <c r="B265" s="323"/>
      <c r="C265" s="75" t="str">
        <f>'Participant 1'!C265</f>
        <v>8.4  Are you enabling institutional learning so the scaling process becomes more sustainable?</v>
      </c>
      <c r="D265" s="221"/>
      <c r="E265" s="250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1:52" ht="13.5" customHeight="1" x14ac:dyDescent="0.2">
      <c r="A266" s="2"/>
      <c r="B266" s="323"/>
      <c r="C266" s="76">
        <f>'Participant 1'!C266</f>
        <v>0</v>
      </c>
      <c r="D266" s="294"/>
      <c r="E266" s="30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1:52" ht="13.5" customHeight="1" x14ac:dyDescent="0.2">
      <c r="A267" s="2"/>
      <c r="B267" s="323"/>
      <c r="C267" s="77" t="str">
        <f>'Participant 1'!C267</f>
        <v>Considerations</v>
      </c>
      <c r="D267" s="294"/>
      <c r="E267" s="30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1:52" ht="13.5" customHeight="1" x14ac:dyDescent="0.2">
      <c r="A268" s="2"/>
      <c r="B268" s="323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30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1:52" ht="13.5" customHeight="1" x14ac:dyDescent="0.2">
      <c r="A269" s="2"/>
      <c r="B269" s="323"/>
      <c r="C269" s="77" t="str">
        <f>'Participant 1'!C269</f>
        <v>-      Not only the impact, but also the scaling pathway is actively being monitored</v>
      </c>
      <c r="D269" s="294"/>
      <c r="E269" s="30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1:52" ht="13.5" customHeight="1" x14ac:dyDescent="0.2">
      <c r="A270" s="2"/>
      <c r="B270" s="323"/>
      <c r="C270" s="77" t="str">
        <f>'Participant 1'!C270</f>
        <v>-      Regular reflection moments are scheduled with the scaling partners and inform  institutional knowledge and learning</v>
      </c>
      <c r="D270" s="294"/>
      <c r="E270" s="30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1:52" ht="13.5" customHeight="1" x14ac:dyDescent="0.2">
      <c r="A271" s="2"/>
      <c r="B271" s="323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30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1:52" ht="13.5" customHeight="1" thickBot="1" x14ac:dyDescent="0.25">
      <c r="A272" s="2"/>
      <c r="B272" s="323"/>
      <c r="C272" s="79">
        <f>'Participant 1'!C272</f>
        <v>0</v>
      </c>
      <c r="D272" s="295"/>
      <c r="E272" s="30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1:52" ht="13.5" customHeight="1" x14ac:dyDescent="0.2">
      <c r="A273" s="2"/>
      <c r="B273" s="326"/>
      <c r="C273" s="255"/>
      <c r="D273" s="256"/>
      <c r="E273" s="32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1:52" ht="13.5" customHeight="1" thickBot="1" x14ac:dyDescent="0.25">
      <c r="A274" s="2"/>
      <c r="B274" s="328"/>
      <c r="C274" s="329"/>
      <c r="D274" s="329"/>
      <c r="E274" s="33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1:52" ht="13.5" customHeight="1" x14ac:dyDescent="0.2">
      <c r="A275" s="2"/>
      <c r="B275" s="186" t="str">
        <f>'Participant 1'!B275</f>
        <v>9. Leadership and management</v>
      </c>
      <c r="C275" s="76" t="str">
        <f>'Participant 1'!C275</f>
        <v>9.1 Is day-to-day leadership of the scaling process adequately established, recognized, and connected to the relevant actors?</v>
      </c>
      <c r="D275" s="224"/>
      <c r="E275" s="20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1:52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1:52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1:52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1:52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1:52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1:52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1:52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1:52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1:52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1:52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1:52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1:52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1:52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1:52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1:52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1:52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1:52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1:52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1:52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1:52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1:52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1:52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1:52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1:52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</row>
    <row r="300" spans="1:52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</row>
    <row r="301" spans="1:52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</row>
    <row r="302" spans="1:52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</row>
    <row r="303" spans="1:52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</row>
    <row r="304" spans="1:52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</row>
    <row r="305" spans="1:52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</row>
    <row r="306" spans="1:52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</row>
    <row r="307" spans="1:52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</row>
    <row r="308" spans="1:52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</row>
    <row r="309" spans="1:52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</row>
    <row r="310" spans="1:52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</row>
    <row r="311" spans="1:52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</row>
    <row r="312" spans="1:52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</row>
    <row r="313" spans="1:52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</row>
    <row r="314" spans="1:52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</row>
    <row r="315" spans="1:52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</row>
    <row r="316" spans="1:52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</row>
    <row r="317" spans="1:52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</row>
    <row r="318" spans="1:52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</row>
    <row r="319" spans="1:52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</row>
    <row r="320" spans="1:52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</row>
    <row r="321" spans="1:52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</row>
    <row r="322" spans="1:52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</row>
    <row r="323" spans="1:52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</row>
    <row r="324" spans="1:52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</row>
    <row r="325" spans="1:52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</row>
    <row r="326" spans="1:52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</row>
    <row r="327" spans="1:52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</row>
    <row r="328" spans="1:52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</row>
    <row r="329" spans="1:52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</row>
    <row r="330" spans="1:52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</row>
    <row r="331" spans="1:52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</row>
    <row r="332" spans="1:52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</row>
    <row r="333" spans="1:52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</row>
    <row r="334" spans="1:52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</row>
    <row r="335" spans="1:52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</row>
    <row r="336" spans="1:52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</row>
    <row r="337" spans="1:52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</row>
    <row r="338" spans="1:52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</row>
    <row r="339" spans="1:52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</row>
    <row r="340" spans="1:52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</row>
    <row r="341" spans="1:52" s="26" customFormat="1" ht="13.5" customHeight="1" x14ac:dyDescent="0.2">
      <c r="A341" s="10"/>
      <c r="B341" s="238"/>
      <c r="C341" s="239"/>
      <c r="D341" s="239"/>
      <c r="E341" s="239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</row>
    <row r="342" spans="1:52" s="26" customFormat="1" ht="13.5" customHeight="1" x14ac:dyDescent="0.2">
      <c r="A342" s="10"/>
      <c r="B342" s="239"/>
      <c r="C342" s="240"/>
      <c r="D342" s="240"/>
      <c r="E342" s="239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</row>
    <row r="343" spans="1:52" s="26" customFormat="1" ht="13.5" customHeight="1" x14ac:dyDescent="0.2">
      <c r="A343" s="10"/>
      <c r="B343" s="239"/>
      <c r="C343" s="240"/>
      <c r="D343" s="240"/>
      <c r="E343" s="239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</row>
    <row r="344" spans="1:52" s="26" customFormat="1" ht="13.5" customHeight="1" x14ac:dyDescent="0.2">
      <c r="A344" s="10"/>
      <c r="B344" s="239"/>
      <c r="C344" s="239"/>
      <c r="D344" s="239"/>
      <c r="E344" s="239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</row>
    <row r="345" spans="1:52" s="3" customFormat="1" ht="13.5" customHeight="1" x14ac:dyDescent="0.2">
      <c r="A345" s="2"/>
      <c r="B345" s="2"/>
      <c r="C345" s="2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2" s="3" customFormat="1" ht="13.5" customHeight="1" x14ac:dyDescent="0.2">
      <c r="A346" s="2"/>
      <c r="B346" s="2"/>
      <c r="C346" s="2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2" s="3" customFormat="1" ht="13.5" customHeight="1" x14ac:dyDescent="0.2">
      <c r="A347" s="2"/>
      <c r="B347" s="2"/>
      <c r="C347" s="2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2" s="3" customFormat="1" ht="13.5" customHeight="1" x14ac:dyDescent="0.2">
      <c r="A348" s="2"/>
      <c r="B348" s="2"/>
      <c r="C348" s="2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2" s="3" customFormat="1" ht="13.5" customHeight="1" x14ac:dyDescent="0.2">
      <c r="A349" s="2"/>
      <c r="B349" s="2"/>
      <c r="C349" s="2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2" s="3" customFormat="1" ht="13.5" customHeight="1" x14ac:dyDescent="0.2">
      <c r="A350" s="2"/>
      <c r="B350" s="2"/>
      <c r="C350" s="2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2" s="3" customFormat="1" ht="13.5" customHeight="1" x14ac:dyDescent="0.2">
      <c r="A351" s="2"/>
      <c r="B351" s="2"/>
      <c r="C351" s="2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2" s="3" customFormat="1" ht="13.5" customHeight="1" x14ac:dyDescent="0.2">
      <c r="A352" s="2"/>
      <c r="B352" s="2"/>
      <c r="C352" s="2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2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2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2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2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2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2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2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2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2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2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2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2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2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2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2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2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2" s="3" customFormat="1" ht="13.5" customHeight="1" x14ac:dyDescent="0.2">
      <c r="A369" s="2"/>
      <c r="B369" s="2"/>
      <c r="C369" s="2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2" s="3" customFormat="1" ht="13.5" customHeight="1" x14ac:dyDescent="0.2">
      <c r="A370" s="2"/>
      <c r="B370" s="2"/>
      <c r="C370" s="2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2" s="3" customFormat="1" ht="13.5" customHeight="1" x14ac:dyDescent="0.2">
      <c r="A371" s="2"/>
      <c r="B371" s="2"/>
      <c r="C371" s="2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2" s="3" customFormat="1" ht="13.5" customHeight="1" x14ac:dyDescent="0.2">
      <c r="A372" s="2"/>
      <c r="B372" s="2"/>
      <c r="C372" s="2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2" ht="13.5" customHeight="1" x14ac:dyDescent="0.2">
      <c r="A373" s="2"/>
      <c r="B373" s="1"/>
      <c r="C373" s="1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</row>
    <row r="374" spans="1:52" ht="13.5" customHeight="1" x14ac:dyDescent="0.2">
      <c r="A374" s="2"/>
      <c r="B374" s="1"/>
      <c r="C374" s="1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</row>
    <row r="375" spans="1:52" ht="13.5" customHeight="1" x14ac:dyDescent="0.2">
      <c r="A375" s="2"/>
      <c r="B375" s="1"/>
      <c r="C375" s="1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</row>
    <row r="376" spans="1:52" ht="13.5" customHeight="1" x14ac:dyDescent="0.2">
      <c r="A376" s="2"/>
      <c r="B376" s="1"/>
      <c r="C376" s="1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</row>
    <row r="377" spans="1:52" ht="13.5" customHeight="1" x14ac:dyDescent="0.2">
      <c r="A377" s="2"/>
      <c r="B377" s="1"/>
      <c r="C377" s="1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</row>
    <row r="378" spans="1:52" ht="13.5" customHeight="1" x14ac:dyDescent="0.2">
      <c r="A378" s="2"/>
      <c r="B378" s="1"/>
      <c r="C378" s="1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</row>
    <row r="379" spans="1:52" ht="13.5" customHeight="1" x14ac:dyDescent="0.2">
      <c r="A379" s="2"/>
      <c r="B379" s="1"/>
      <c r="C379" s="1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</row>
    <row r="380" spans="1:52" ht="13.5" customHeight="1" x14ac:dyDescent="0.2">
      <c r="A380" s="2"/>
      <c r="B380" s="1"/>
      <c r="C380" s="1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</row>
    <row r="381" spans="1:52" ht="13.5" customHeight="1" x14ac:dyDescent="0.2">
      <c r="A381" s="2"/>
      <c r="B381" s="1"/>
      <c r="C381" s="1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</row>
    <row r="382" spans="1:52" ht="13.5" customHeight="1" x14ac:dyDescent="0.2">
      <c r="A382" s="2"/>
      <c r="B382" s="1"/>
      <c r="C382" s="1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</row>
    <row r="383" spans="1:52" ht="13.5" customHeight="1" x14ac:dyDescent="0.2">
      <c r="A383" s="2"/>
      <c r="B383" s="1"/>
      <c r="C383" s="1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</row>
    <row r="384" spans="1:52" ht="13.5" customHeight="1" x14ac:dyDescent="0.2">
      <c r="A384" s="2"/>
      <c r="B384" s="1"/>
      <c r="C384" s="1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</row>
    <row r="385" spans="1:52" ht="13.5" customHeight="1" x14ac:dyDescent="0.2">
      <c r="A385" s="2"/>
      <c r="B385" s="1"/>
      <c r="C385" s="1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A385" s="43"/>
      <c r="AB385" s="43"/>
      <c r="AC385" s="43"/>
      <c r="AD385" s="43"/>
      <c r="AE385" s="43"/>
      <c r="AF385" s="4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</row>
    <row r="386" spans="1:52" ht="13.5" customHeight="1" x14ac:dyDescent="0.2">
      <c r="A386" s="2"/>
      <c r="B386" s="1"/>
      <c r="C386" s="1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A386" s="43"/>
      <c r="AB386" s="43"/>
      <c r="AC386" s="43"/>
      <c r="AD386" s="43"/>
      <c r="AE386" s="43"/>
      <c r="AF386" s="4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</row>
    <row r="387" spans="1:52" ht="13.5" customHeight="1" x14ac:dyDescent="0.2">
      <c r="A387" s="2"/>
      <c r="B387" s="1"/>
      <c r="C387" s="1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A387" s="43"/>
      <c r="AB387" s="43"/>
      <c r="AC387" s="43"/>
      <c r="AD387" s="43"/>
      <c r="AE387" s="43"/>
      <c r="AF387" s="4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</row>
    <row r="388" spans="1:52" ht="13.5" customHeight="1" x14ac:dyDescent="0.2">
      <c r="A388" s="2"/>
      <c r="B388" s="1"/>
      <c r="C388" s="1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A388" s="43"/>
      <c r="AB388" s="43"/>
      <c r="AC388" s="43"/>
      <c r="AD388" s="43"/>
      <c r="AE388" s="43"/>
      <c r="AF388" s="4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</row>
    <row r="389" spans="1:52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A389" s="43"/>
      <c r="AB389" s="43"/>
      <c r="AC389" s="43"/>
      <c r="AD389" s="43"/>
      <c r="AE389" s="43"/>
      <c r="AF389" s="4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</row>
    <row r="390" spans="1:52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A390" s="43"/>
      <c r="AB390" s="43"/>
      <c r="AC390" s="43"/>
      <c r="AD390" s="43"/>
      <c r="AE390" s="43"/>
      <c r="AF390" s="4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</row>
    <row r="391" spans="1:52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A391" s="43"/>
      <c r="AB391" s="43"/>
      <c r="AC391" s="43"/>
      <c r="AD391" s="43"/>
      <c r="AE391" s="43"/>
      <c r="AF391" s="4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</row>
    <row r="392" spans="1:52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A392" s="43"/>
      <c r="AB392" s="43"/>
      <c r="AC392" s="43"/>
      <c r="AD392" s="43"/>
      <c r="AE392" s="43"/>
      <c r="AF392" s="4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</row>
    <row r="393" spans="1:52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A393" s="43"/>
      <c r="AB393" s="43"/>
      <c r="AC393" s="43"/>
      <c r="AD393" s="43"/>
      <c r="AE393" s="43"/>
      <c r="AF393" s="4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</row>
    <row r="394" spans="1:52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A394" s="43"/>
      <c r="AB394" s="43"/>
      <c r="AC394" s="43"/>
      <c r="AD394" s="43"/>
      <c r="AE394" s="43"/>
      <c r="AF394" s="4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</row>
    <row r="395" spans="1:52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A395" s="43"/>
      <c r="AB395" s="43"/>
      <c r="AC395" s="43"/>
      <c r="AD395" s="43"/>
      <c r="AE395" s="43"/>
      <c r="AF395" s="4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</row>
    <row r="396" spans="1:52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A396" s="43"/>
      <c r="AB396" s="43"/>
      <c r="AC396" s="43"/>
      <c r="AD396" s="43"/>
      <c r="AE396" s="43"/>
      <c r="AF396" s="4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</row>
    <row r="397" spans="1:52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A397" s="43"/>
      <c r="AB397" s="43"/>
      <c r="AC397" s="43"/>
      <c r="AD397" s="43"/>
      <c r="AE397" s="43"/>
      <c r="AF397" s="4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</row>
    <row r="398" spans="1:52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A398" s="43"/>
      <c r="AB398" s="43"/>
      <c r="AC398" s="43"/>
      <c r="AD398" s="43"/>
      <c r="AE398" s="43"/>
      <c r="AF398" s="4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</row>
    <row r="399" spans="1:52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A399" s="43"/>
      <c r="AB399" s="43"/>
      <c r="AC399" s="43"/>
      <c r="AD399" s="43"/>
      <c r="AE399" s="43"/>
      <c r="AF399" s="4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</row>
    <row r="400" spans="1:52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A400" s="43"/>
      <c r="AB400" s="43"/>
      <c r="AC400" s="43"/>
      <c r="AD400" s="43"/>
      <c r="AE400" s="43"/>
      <c r="AF400" s="4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</row>
    <row r="401" spans="1:52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A401" s="43"/>
      <c r="AB401" s="43"/>
      <c r="AC401" s="43"/>
      <c r="AD401" s="43"/>
      <c r="AE401" s="43"/>
      <c r="AF401" s="4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</row>
    <row r="402" spans="1:52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A402" s="43"/>
      <c r="AB402" s="43"/>
      <c r="AC402" s="43"/>
      <c r="AD402" s="43"/>
      <c r="AE402" s="43"/>
      <c r="AF402" s="4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</row>
    <row r="403" spans="1:52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A403" s="43"/>
      <c r="AB403" s="43"/>
      <c r="AC403" s="43"/>
      <c r="AD403" s="43"/>
      <c r="AE403" s="43"/>
      <c r="AF403" s="4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</row>
    <row r="404" spans="1:52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A404" s="43"/>
      <c r="AB404" s="43"/>
      <c r="AC404" s="43"/>
      <c r="AD404" s="43"/>
      <c r="AE404" s="43"/>
      <c r="AF404" s="4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</row>
    <row r="405" spans="1:52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A405" s="43"/>
      <c r="AB405" s="43"/>
      <c r="AC405" s="43"/>
      <c r="AD405" s="43"/>
      <c r="AE405" s="43"/>
      <c r="AF405" s="4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</row>
    <row r="406" spans="1:52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A406" s="43"/>
      <c r="AB406" s="43"/>
      <c r="AC406" s="43"/>
      <c r="AD406" s="43"/>
      <c r="AE406" s="43"/>
      <c r="AF406" s="4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</row>
    <row r="407" spans="1:52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A407" s="43"/>
      <c r="AB407" s="43"/>
      <c r="AC407" s="43"/>
      <c r="AD407" s="43"/>
      <c r="AE407" s="43"/>
      <c r="AF407" s="4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</row>
    <row r="408" spans="1:52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A408" s="43"/>
      <c r="AB408" s="43"/>
      <c r="AC408" s="43"/>
      <c r="AD408" s="43"/>
      <c r="AE408" s="43"/>
      <c r="AF408" s="4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</row>
    <row r="409" spans="1:52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A409" s="43"/>
      <c r="AB409" s="43"/>
      <c r="AC409" s="43"/>
      <c r="AD409" s="43"/>
      <c r="AE409" s="43"/>
      <c r="AF409" s="4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</row>
    <row r="410" spans="1:52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A410" s="43"/>
      <c r="AB410" s="43"/>
      <c r="AC410" s="43"/>
      <c r="AD410" s="43"/>
      <c r="AE410" s="43"/>
      <c r="AF410" s="4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</row>
    <row r="411" spans="1:52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A411" s="43"/>
      <c r="AB411" s="43"/>
      <c r="AC411" s="43"/>
      <c r="AD411" s="43"/>
      <c r="AE411" s="43"/>
      <c r="AF411" s="4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</row>
    <row r="412" spans="1:52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A412" s="43"/>
      <c r="AB412" s="43"/>
      <c r="AC412" s="43"/>
      <c r="AD412" s="43"/>
      <c r="AE412" s="43"/>
      <c r="AF412" s="4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</row>
    <row r="413" spans="1:52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A413" s="43"/>
      <c r="AB413" s="43"/>
      <c r="AC413" s="43"/>
      <c r="AD413" s="43"/>
      <c r="AE413" s="43"/>
      <c r="AF413" s="4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</row>
    <row r="414" spans="1:52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A414" s="43"/>
      <c r="AB414" s="43"/>
      <c r="AC414" s="43"/>
      <c r="AD414" s="43"/>
      <c r="AE414" s="43"/>
      <c r="AF414" s="4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</row>
    <row r="415" spans="1:52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A415" s="43"/>
      <c r="AB415" s="43"/>
      <c r="AC415" s="43"/>
      <c r="AD415" s="43"/>
      <c r="AE415" s="43"/>
      <c r="AF415" s="4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</row>
    <row r="416" spans="1:52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A416" s="43"/>
      <c r="AB416" s="43"/>
      <c r="AC416" s="43"/>
      <c r="AD416" s="43"/>
      <c r="AE416" s="43"/>
      <c r="AF416" s="4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</row>
    <row r="417" spans="1:52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A417" s="43"/>
      <c r="AB417" s="43"/>
      <c r="AC417" s="43"/>
      <c r="AD417" s="43"/>
      <c r="AE417" s="43"/>
      <c r="AF417" s="4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</row>
    <row r="418" spans="1:52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A418" s="43"/>
      <c r="AB418" s="43"/>
      <c r="AC418" s="43"/>
      <c r="AD418" s="43"/>
      <c r="AE418" s="43"/>
      <c r="AF418" s="4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</row>
    <row r="419" spans="1:52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A419" s="43"/>
      <c r="AB419" s="43"/>
      <c r="AC419" s="43"/>
      <c r="AD419" s="43"/>
      <c r="AE419" s="43"/>
      <c r="AF419" s="4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</row>
    <row r="420" spans="1:52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A420" s="43"/>
      <c r="AB420" s="43"/>
      <c r="AC420" s="43"/>
      <c r="AD420" s="43"/>
      <c r="AE420" s="43"/>
      <c r="AF420" s="4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</row>
    <row r="421" spans="1:52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A421" s="43"/>
      <c r="AB421" s="43"/>
      <c r="AC421" s="43"/>
      <c r="AD421" s="43"/>
      <c r="AE421" s="43"/>
      <c r="AF421" s="4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</row>
    <row r="422" spans="1:52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A422" s="43"/>
      <c r="AB422" s="43"/>
      <c r="AC422" s="43"/>
      <c r="AD422" s="43"/>
      <c r="AE422" s="43"/>
      <c r="AF422" s="4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</row>
    <row r="423" spans="1:52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A423" s="43"/>
      <c r="AB423" s="43"/>
      <c r="AC423" s="43"/>
      <c r="AD423" s="43"/>
      <c r="AE423" s="43"/>
      <c r="AF423" s="4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</row>
    <row r="424" spans="1:52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A424" s="43"/>
      <c r="AB424" s="43"/>
      <c r="AC424" s="43"/>
      <c r="AD424" s="43"/>
      <c r="AE424" s="43"/>
      <c r="AF424" s="4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</row>
    <row r="425" spans="1:52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A425" s="43"/>
      <c r="AB425" s="43"/>
      <c r="AC425" s="43"/>
      <c r="AD425" s="43"/>
      <c r="AE425" s="43"/>
      <c r="AF425" s="4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</row>
    <row r="426" spans="1:52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A426" s="43"/>
      <c r="AB426" s="43"/>
      <c r="AC426" s="43"/>
      <c r="AD426" s="43"/>
      <c r="AE426" s="43"/>
      <c r="AF426" s="4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</row>
    <row r="427" spans="1:52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A427" s="43"/>
      <c r="AB427" s="43"/>
      <c r="AC427" s="43"/>
      <c r="AD427" s="43"/>
      <c r="AE427" s="43"/>
      <c r="AF427" s="4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</row>
    <row r="428" spans="1:52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A428" s="43"/>
      <c r="AB428" s="43"/>
      <c r="AC428" s="43"/>
      <c r="AD428" s="43"/>
      <c r="AE428" s="43"/>
      <c r="AF428" s="4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</row>
    <row r="429" spans="1:52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A429" s="43"/>
      <c r="AB429" s="43"/>
      <c r="AC429" s="43"/>
      <c r="AD429" s="43"/>
      <c r="AE429" s="43"/>
      <c r="AF429" s="4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</row>
    <row r="430" spans="1:52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A430" s="43"/>
      <c r="AB430" s="43"/>
      <c r="AC430" s="43"/>
      <c r="AD430" s="43"/>
      <c r="AE430" s="43"/>
      <c r="AF430" s="4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</row>
    <row r="431" spans="1:52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A431" s="43"/>
      <c r="AB431" s="43"/>
      <c r="AC431" s="43"/>
      <c r="AD431" s="43"/>
      <c r="AE431" s="43"/>
      <c r="AF431" s="4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</row>
    <row r="432" spans="1:52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A432" s="43"/>
      <c r="AB432" s="43"/>
      <c r="AC432" s="43"/>
      <c r="AD432" s="43"/>
      <c r="AE432" s="43"/>
      <c r="AF432" s="4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</row>
    <row r="433" spans="1:52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A433" s="43"/>
      <c r="AB433" s="43"/>
      <c r="AC433" s="43"/>
      <c r="AD433" s="43"/>
      <c r="AE433" s="43"/>
      <c r="AF433" s="4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</row>
    <row r="434" spans="1:52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A434" s="43"/>
      <c r="AB434" s="43"/>
      <c r="AC434" s="43"/>
      <c r="AD434" s="43"/>
      <c r="AE434" s="43"/>
      <c r="AF434" s="4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</row>
    <row r="435" spans="1:52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A435" s="43"/>
      <c r="AB435" s="43"/>
      <c r="AC435" s="43"/>
      <c r="AD435" s="43"/>
      <c r="AE435" s="43"/>
      <c r="AF435" s="4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</row>
    <row r="436" spans="1:52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A436" s="43"/>
      <c r="AB436" s="43"/>
      <c r="AC436" s="43"/>
      <c r="AD436" s="43"/>
      <c r="AE436" s="43"/>
      <c r="AF436" s="4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</row>
    <row r="437" spans="1:52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A437" s="43"/>
      <c r="AB437" s="43"/>
      <c r="AC437" s="43"/>
      <c r="AD437" s="43"/>
      <c r="AE437" s="43"/>
      <c r="AF437" s="4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</row>
    <row r="438" spans="1:52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A438" s="43"/>
      <c r="AB438" s="43"/>
      <c r="AC438" s="43"/>
      <c r="AD438" s="43"/>
      <c r="AE438" s="43"/>
      <c r="AF438" s="4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</row>
    <row r="439" spans="1:52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A439" s="43"/>
      <c r="AB439" s="43"/>
      <c r="AC439" s="43"/>
      <c r="AD439" s="43"/>
      <c r="AE439" s="43"/>
      <c r="AF439" s="4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</row>
    <row r="440" spans="1:52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A440" s="43"/>
      <c r="AB440" s="43"/>
      <c r="AC440" s="43"/>
      <c r="AD440" s="43"/>
      <c r="AE440" s="43"/>
      <c r="AF440" s="4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</row>
    <row r="441" spans="1:52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A441" s="43"/>
      <c r="AB441" s="43"/>
      <c r="AC441" s="43"/>
      <c r="AD441" s="43"/>
      <c r="AE441" s="43"/>
      <c r="AF441" s="4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</row>
    <row r="442" spans="1:52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A442" s="43"/>
      <c r="AB442" s="43"/>
      <c r="AC442" s="43"/>
      <c r="AD442" s="43"/>
      <c r="AE442" s="43"/>
      <c r="AF442" s="4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</row>
    <row r="443" spans="1:52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A443" s="43"/>
      <c r="AB443" s="43"/>
      <c r="AC443" s="43"/>
      <c r="AD443" s="43"/>
      <c r="AE443" s="43"/>
      <c r="AF443" s="4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</row>
    <row r="444" spans="1:52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A444" s="43"/>
      <c r="AB444" s="43"/>
      <c r="AC444" s="43"/>
      <c r="AD444" s="43"/>
      <c r="AE444" s="43"/>
      <c r="AF444" s="4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</row>
    <row r="445" spans="1:52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A445" s="43"/>
      <c r="AB445" s="43"/>
      <c r="AC445" s="43"/>
      <c r="AD445" s="43"/>
      <c r="AE445" s="43"/>
      <c r="AF445" s="4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</row>
    <row r="446" spans="1:52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A446" s="43"/>
      <c r="AB446" s="43"/>
      <c r="AC446" s="43"/>
      <c r="AD446" s="43"/>
      <c r="AE446" s="43"/>
      <c r="AF446" s="4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</row>
    <row r="447" spans="1:52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A447" s="43"/>
      <c r="AB447" s="43"/>
      <c r="AC447" s="43"/>
      <c r="AD447" s="43"/>
      <c r="AE447" s="43"/>
      <c r="AF447" s="4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</row>
    <row r="448" spans="1:52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A448" s="43"/>
      <c r="AB448" s="43"/>
      <c r="AC448" s="43"/>
      <c r="AD448" s="43"/>
      <c r="AE448" s="43"/>
      <c r="AF448" s="4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</row>
    <row r="449" spans="1:52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A449" s="43"/>
      <c r="AB449" s="43"/>
      <c r="AC449" s="43"/>
      <c r="AD449" s="43"/>
      <c r="AE449" s="43"/>
      <c r="AF449" s="4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</row>
    <row r="450" spans="1:52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A450" s="43"/>
      <c r="AB450" s="43"/>
      <c r="AC450" s="43"/>
      <c r="AD450" s="43"/>
      <c r="AE450" s="43"/>
      <c r="AF450" s="4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</row>
    <row r="451" spans="1:52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A451" s="43"/>
      <c r="AB451" s="43"/>
      <c r="AC451" s="43"/>
      <c r="AD451" s="43"/>
      <c r="AE451" s="43"/>
      <c r="AF451" s="4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</row>
    <row r="452" spans="1:52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A452" s="43"/>
      <c r="AB452" s="43"/>
      <c r="AC452" s="43"/>
      <c r="AD452" s="43"/>
      <c r="AE452" s="43"/>
      <c r="AF452" s="4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</row>
    <row r="453" spans="1:52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A453" s="43"/>
      <c r="AB453" s="43"/>
      <c r="AC453" s="43"/>
      <c r="AD453" s="43"/>
      <c r="AE453" s="43"/>
      <c r="AF453" s="4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</row>
    <row r="454" spans="1:52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A454" s="43"/>
      <c r="AB454" s="43"/>
      <c r="AC454" s="43"/>
      <c r="AD454" s="43"/>
      <c r="AE454" s="43"/>
      <c r="AF454" s="4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</row>
    <row r="455" spans="1:52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A455" s="43"/>
      <c r="AB455" s="43"/>
      <c r="AC455" s="43"/>
      <c r="AD455" s="43"/>
      <c r="AE455" s="43"/>
      <c r="AF455" s="4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</row>
    <row r="456" spans="1:52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A456" s="43"/>
      <c r="AB456" s="43"/>
      <c r="AC456" s="43"/>
      <c r="AD456" s="43"/>
      <c r="AE456" s="43"/>
      <c r="AF456" s="4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</row>
    <row r="457" spans="1:52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A457" s="43"/>
      <c r="AB457" s="43"/>
      <c r="AC457" s="43"/>
      <c r="AD457" s="43"/>
      <c r="AE457" s="43"/>
      <c r="AF457" s="4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</row>
    <row r="458" spans="1:52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A458" s="43"/>
      <c r="AB458" s="43"/>
      <c r="AC458" s="43"/>
      <c r="AD458" s="43"/>
      <c r="AE458" s="43"/>
      <c r="AF458" s="4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</row>
    <row r="459" spans="1:52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A459" s="43"/>
      <c r="AB459" s="43"/>
      <c r="AC459" s="43"/>
      <c r="AD459" s="43"/>
      <c r="AE459" s="43"/>
      <c r="AF459" s="4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</row>
    <row r="460" spans="1:52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A460" s="43"/>
      <c r="AB460" s="43"/>
      <c r="AC460" s="43"/>
      <c r="AD460" s="43"/>
      <c r="AE460" s="43"/>
      <c r="AF460" s="4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</row>
    <row r="461" spans="1:52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A461" s="43"/>
      <c r="AB461" s="43"/>
      <c r="AC461" s="43"/>
      <c r="AD461" s="43"/>
      <c r="AE461" s="43"/>
      <c r="AF461" s="4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</row>
    <row r="462" spans="1:52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A462" s="43"/>
      <c r="AB462" s="43"/>
      <c r="AC462" s="43"/>
      <c r="AD462" s="43"/>
      <c r="AE462" s="43"/>
      <c r="AF462" s="4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</row>
    <row r="463" spans="1:52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A463" s="43"/>
      <c r="AB463" s="43"/>
      <c r="AC463" s="43"/>
      <c r="AD463" s="43"/>
      <c r="AE463" s="43"/>
      <c r="AF463" s="4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</row>
    <row r="464" spans="1:52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A464" s="43"/>
      <c r="AB464" s="43"/>
      <c r="AC464" s="43"/>
      <c r="AD464" s="43"/>
      <c r="AE464" s="43"/>
      <c r="AF464" s="4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</row>
    <row r="465" spans="1:52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A465" s="43"/>
      <c r="AB465" s="43"/>
      <c r="AC465" s="43"/>
      <c r="AD465" s="43"/>
      <c r="AE465" s="43"/>
      <c r="AF465" s="4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</row>
    <row r="466" spans="1:52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A466" s="43"/>
      <c r="AB466" s="43"/>
      <c r="AC466" s="43"/>
      <c r="AD466" s="43"/>
      <c r="AE466" s="43"/>
      <c r="AF466" s="4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</row>
    <row r="467" spans="1:52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A467" s="43"/>
      <c r="AB467" s="43"/>
      <c r="AC467" s="43"/>
      <c r="AD467" s="43"/>
      <c r="AE467" s="43"/>
      <c r="AF467" s="4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</row>
    <row r="468" spans="1:52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A468" s="43"/>
      <c r="AB468" s="43"/>
      <c r="AC468" s="43"/>
      <c r="AD468" s="43"/>
      <c r="AE468" s="43"/>
      <c r="AF468" s="4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</row>
    <row r="469" spans="1:52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A469" s="43"/>
      <c r="AB469" s="43"/>
      <c r="AC469" s="43"/>
      <c r="AD469" s="43"/>
      <c r="AE469" s="43"/>
      <c r="AF469" s="4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</row>
    <row r="470" spans="1:52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A470" s="43"/>
      <c r="AB470" s="43"/>
      <c r="AC470" s="43"/>
      <c r="AD470" s="43"/>
      <c r="AE470" s="43"/>
      <c r="AF470" s="4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</row>
    <row r="471" spans="1:52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A471" s="43"/>
      <c r="AB471" s="43"/>
      <c r="AC471" s="43"/>
      <c r="AD471" s="43"/>
      <c r="AE471" s="43"/>
      <c r="AF471" s="4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</row>
    <row r="472" spans="1:52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A472" s="43"/>
      <c r="AB472" s="43"/>
      <c r="AC472" s="43"/>
      <c r="AD472" s="43"/>
      <c r="AE472" s="43"/>
      <c r="AF472" s="4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</row>
    <row r="473" spans="1:52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A473" s="43"/>
      <c r="AB473" s="43"/>
      <c r="AC473" s="43"/>
      <c r="AD473" s="43"/>
      <c r="AE473" s="43"/>
      <c r="AF473" s="4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</row>
    <row r="474" spans="1:52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A474" s="43"/>
      <c r="AB474" s="43"/>
      <c r="AC474" s="43"/>
      <c r="AD474" s="43"/>
      <c r="AE474" s="43"/>
      <c r="AF474" s="4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</row>
    <row r="475" spans="1:52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A475" s="43"/>
      <c r="AB475" s="43"/>
      <c r="AC475" s="43"/>
      <c r="AD475" s="43"/>
      <c r="AE475" s="43"/>
      <c r="AF475" s="4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</row>
    <row r="476" spans="1:52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A476" s="43"/>
      <c r="AB476" s="43"/>
      <c r="AC476" s="43"/>
      <c r="AD476" s="43"/>
      <c r="AE476" s="43"/>
      <c r="AF476" s="4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</row>
    <row r="477" spans="1:52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A477" s="43"/>
      <c r="AB477" s="43"/>
      <c r="AC477" s="43"/>
      <c r="AD477" s="43"/>
      <c r="AE477" s="43"/>
      <c r="AF477" s="4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</row>
    <row r="478" spans="1:52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A478" s="43"/>
      <c r="AB478" s="43"/>
      <c r="AC478" s="43"/>
      <c r="AD478" s="43"/>
      <c r="AE478" s="43"/>
      <c r="AF478" s="4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</row>
    <row r="479" spans="1:52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A479" s="43"/>
      <c r="AB479" s="43"/>
      <c r="AC479" s="43"/>
      <c r="AD479" s="43"/>
      <c r="AE479" s="43"/>
      <c r="AF479" s="4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</row>
    <row r="480" spans="1:52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A480" s="43"/>
      <c r="AB480" s="43"/>
      <c r="AC480" s="43"/>
      <c r="AD480" s="43"/>
      <c r="AE480" s="43"/>
      <c r="AF480" s="4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</row>
    <row r="481" spans="1:52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A481" s="43"/>
      <c r="AB481" s="43"/>
      <c r="AC481" s="43"/>
      <c r="AD481" s="43"/>
      <c r="AE481" s="43"/>
      <c r="AF481" s="4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</row>
    <row r="482" spans="1:52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A482" s="43"/>
      <c r="AB482" s="43"/>
      <c r="AC482" s="43"/>
      <c r="AD482" s="43"/>
      <c r="AE482" s="43"/>
      <c r="AF482" s="4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</row>
    <row r="483" spans="1:52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A483" s="43"/>
      <c r="AB483" s="43"/>
      <c r="AC483" s="43"/>
      <c r="AD483" s="43"/>
      <c r="AE483" s="43"/>
      <c r="AF483" s="4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</row>
    <row r="484" spans="1:52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43"/>
      <c r="AB484" s="43"/>
      <c r="AC484" s="43"/>
      <c r="AD484" s="43"/>
      <c r="AE484" s="43"/>
      <c r="AF484" s="4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</row>
    <row r="485" spans="1:52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43"/>
      <c r="AB485" s="43"/>
      <c r="AC485" s="43"/>
      <c r="AD485" s="43"/>
      <c r="AE485" s="43"/>
      <c r="AF485" s="4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</row>
    <row r="486" spans="1:52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43"/>
      <c r="AB486" s="43"/>
      <c r="AC486" s="43"/>
      <c r="AD486" s="43"/>
      <c r="AE486" s="43"/>
      <c r="AF486" s="4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</row>
    <row r="487" spans="1:52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43"/>
      <c r="AB487" s="43"/>
      <c r="AC487" s="43"/>
      <c r="AD487" s="43"/>
      <c r="AE487" s="43"/>
      <c r="AF487" s="4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</row>
    <row r="488" spans="1:52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43"/>
      <c r="AB488" s="43"/>
      <c r="AC488" s="43"/>
      <c r="AD488" s="43"/>
      <c r="AE488" s="43"/>
      <c r="AF488" s="4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</row>
    <row r="489" spans="1:52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43"/>
      <c r="AB489" s="43"/>
      <c r="AC489" s="43"/>
      <c r="AD489" s="43"/>
      <c r="AE489" s="43"/>
      <c r="AF489" s="4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</row>
    <row r="490" spans="1:52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43"/>
      <c r="AB490" s="43"/>
      <c r="AC490" s="43"/>
      <c r="AD490" s="43"/>
      <c r="AE490" s="43"/>
      <c r="AF490" s="4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</row>
    <row r="491" spans="1:52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43"/>
      <c r="AB491" s="43"/>
      <c r="AC491" s="43"/>
      <c r="AD491" s="43"/>
      <c r="AE491" s="43"/>
      <c r="AF491" s="4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</row>
    <row r="492" spans="1:52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43"/>
      <c r="AB492" s="43"/>
      <c r="AC492" s="43"/>
      <c r="AD492" s="43"/>
      <c r="AE492" s="43"/>
      <c r="AF492" s="4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</row>
    <row r="493" spans="1:52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43"/>
      <c r="AB493" s="43"/>
      <c r="AC493" s="43"/>
      <c r="AD493" s="43"/>
      <c r="AE493" s="43"/>
      <c r="AF493" s="4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</row>
    <row r="494" spans="1:52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43"/>
      <c r="AB494" s="43"/>
      <c r="AC494" s="43"/>
      <c r="AD494" s="43"/>
      <c r="AE494" s="43"/>
      <c r="AF494" s="4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</row>
    <row r="495" spans="1:52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43"/>
      <c r="AB495" s="43"/>
      <c r="AC495" s="43"/>
      <c r="AD495" s="43"/>
      <c r="AE495" s="43"/>
      <c r="AF495" s="4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</row>
    <row r="496" spans="1:52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43"/>
      <c r="AB496" s="43"/>
      <c r="AC496" s="43"/>
      <c r="AD496" s="43"/>
      <c r="AE496" s="43"/>
      <c r="AF496" s="4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</row>
    <row r="497" spans="1:52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43"/>
      <c r="AB497" s="43"/>
      <c r="AC497" s="43"/>
      <c r="AD497" s="43"/>
      <c r="AE497" s="43"/>
      <c r="AF497" s="4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</row>
    <row r="498" spans="1:52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43"/>
      <c r="AB498" s="43"/>
      <c r="AC498" s="43"/>
      <c r="AD498" s="43"/>
      <c r="AE498" s="43"/>
      <c r="AF498" s="4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</row>
    <row r="499" spans="1:52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43"/>
      <c r="AB499" s="43"/>
      <c r="AC499" s="43"/>
      <c r="AD499" s="43"/>
      <c r="AE499" s="43"/>
      <c r="AF499" s="4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</row>
    <row r="500" spans="1:52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43"/>
      <c r="AB500" s="43"/>
      <c r="AC500" s="43"/>
      <c r="AD500" s="43"/>
      <c r="AE500" s="43"/>
      <c r="AF500" s="4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</row>
    <row r="501" spans="1:52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43"/>
      <c r="AB501" s="43"/>
      <c r="AC501" s="43"/>
      <c r="AD501" s="43"/>
      <c r="AE501" s="43"/>
      <c r="AF501" s="4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</row>
    <row r="502" spans="1:52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43"/>
      <c r="AB502" s="43"/>
      <c r="AC502" s="43"/>
      <c r="AD502" s="43"/>
      <c r="AE502" s="43"/>
      <c r="AF502" s="4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</row>
    <row r="503" spans="1:52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43"/>
      <c r="AB503" s="43"/>
      <c r="AC503" s="43"/>
      <c r="AD503" s="43"/>
      <c r="AE503" s="43"/>
      <c r="AF503" s="4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</row>
    <row r="504" spans="1:52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43"/>
      <c r="AB504" s="43"/>
      <c r="AC504" s="43"/>
      <c r="AD504" s="43"/>
      <c r="AE504" s="43"/>
      <c r="AF504" s="4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</row>
    <row r="505" spans="1:52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43"/>
      <c r="AB505" s="43"/>
      <c r="AC505" s="43"/>
      <c r="AD505" s="43"/>
      <c r="AE505" s="43"/>
      <c r="AF505" s="4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</row>
    <row r="506" spans="1:52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43"/>
      <c r="AB506" s="43"/>
      <c r="AC506" s="43"/>
      <c r="AD506" s="43"/>
      <c r="AE506" s="43"/>
      <c r="AF506" s="4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</row>
    <row r="507" spans="1:52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43"/>
      <c r="AB507" s="43"/>
      <c r="AC507" s="43"/>
      <c r="AD507" s="43"/>
      <c r="AE507" s="43"/>
      <c r="AF507" s="4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</row>
    <row r="508" spans="1:52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43"/>
      <c r="AB508" s="43"/>
      <c r="AC508" s="43"/>
      <c r="AD508" s="43"/>
      <c r="AE508" s="43"/>
      <c r="AF508" s="4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</row>
    <row r="509" spans="1:52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43"/>
      <c r="AB509" s="43"/>
      <c r="AC509" s="43"/>
      <c r="AD509" s="43"/>
      <c r="AE509" s="43"/>
      <c r="AF509" s="4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</row>
    <row r="510" spans="1:52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43"/>
      <c r="AB510" s="43"/>
      <c r="AC510" s="43"/>
      <c r="AD510" s="43"/>
      <c r="AE510" s="43"/>
      <c r="AF510" s="4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</row>
    <row r="511" spans="1:52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43"/>
      <c r="AB511" s="43"/>
      <c r="AC511" s="43"/>
      <c r="AD511" s="43"/>
      <c r="AE511" s="43"/>
      <c r="AF511" s="4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</row>
    <row r="512" spans="1:52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43"/>
      <c r="AB512" s="43"/>
      <c r="AC512" s="43"/>
      <c r="AD512" s="43"/>
      <c r="AE512" s="43"/>
      <c r="AF512" s="4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</row>
    <row r="513" spans="1:52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43"/>
      <c r="AB513" s="43"/>
      <c r="AC513" s="43"/>
      <c r="AD513" s="43"/>
      <c r="AE513" s="43"/>
      <c r="AF513" s="4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</row>
    <row r="514" spans="1:52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43"/>
      <c r="AB514" s="43"/>
      <c r="AC514" s="43"/>
      <c r="AD514" s="43"/>
      <c r="AE514" s="43"/>
      <c r="AF514" s="4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</row>
    <row r="515" spans="1:52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43"/>
      <c r="AB515" s="43"/>
      <c r="AC515" s="43"/>
      <c r="AD515" s="43"/>
      <c r="AE515" s="43"/>
      <c r="AF515" s="4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</row>
    <row r="516" spans="1:52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43"/>
      <c r="AB516" s="43"/>
      <c r="AC516" s="43"/>
      <c r="AD516" s="43"/>
      <c r="AE516" s="43"/>
      <c r="AF516" s="4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</row>
    <row r="517" spans="1:52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43"/>
      <c r="AB517" s="43"/>
      <c r="AC517" s="43"/>
      <c r="AD517" s="43"/>
      <c r="AE517" s="43"/>
      <c r="AF517" s="4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</row>
    <row r="518" spans="1:52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43"/>
      <c r="AB518" s="43"/>
      <c r="AC518" s="43"/>
      <c r="AD518" s="43"/>
      <c r="AE518" s="43"/>
      <c r="AF518" s="4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</row>
    <row r="519" spans="1:52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43"/>
      <c r="AB519" s="43"/>
      <c r="AC519" s="43"/>
      <c r="AD519" s="43"/>
      <c r="AE519" s="43"/>
      <c r="AF519" s="4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</row>
    <row r="520" spans="1:52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43"/>
      <c r="AB520" s="43"/>
      <c r="AC520" s="43"/>
      <c r="AD520" s="43"/>
      <c r="AE520" s="43"/>
      <c r="AF520" s="4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</row>
    <row r="521" spans="1:52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43"/>
      <c r="AB521" s="43"/>
      <c r="AC521" s="43"/>
      <c r="AD521" s="43"/>
      <c r="AE521" s="43"/>
      <c r="AF521" s="4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</row>
    <row r="522" spans="1:52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</row>
    <row r="523" spans="1:52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</row>
    <row r="524" spans="1:52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</row>
    <row r="525" spans="1:52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</row>
    <row r="526" spans="1:52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</row>
    <row r="527" spans="1:52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</row>
    <row r="528" spans="1:52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B105:B136"/>
    <mergeCell ref="D105:D112"/>
    <mergeCell ref="E105:E112"/>
    <mergeCell ref="D113:D120"/>
    <mergeCell ref="E113:E120"/>
    <mergeCell ref="B137:E138"/>
    <mergeCell ref="D121:D128"/>
    <mergeCell ref="D129:D136"/>
    <mergeCell ref="E121:E128"/>
    <mergeCell ref="E129:E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1.875" style="3" customWidth="1"/>
    <col min="2" max="2" width="12.375" style="27" customWidth="1"/>
    <col min="3" max="3" width="73.625" style="27" customWidth="1"/>
    <col min="4" max="4" width="36.375" style="6" customWidth="1"/>
    <col min="5" max="5" width="13.375" style="9" customWidth="1"/>
    <col min="6" max="6" width="9.125" style="3" customWidth="1"/>
    <col min="7" max="21" width="8.625" style="3" customWidth="1"/>
    <col min="22" max="26" width="8.625" style="27" customWidth="1"/>
    <col min="27" max="16384" width="14.375" style="27"/>
  </cols>
  <sheetData>
    <row r="1" spans="1:50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0" ht="13.5" customHeight="1" x14ac:dyDescent="0.2">
      <c r="A2" s="2"/>
      <c r="B2" s="154" t="s">
        <v>17</v>
      </c>
      <c r="C2" s="154" t="s">
        <v>1</v>
      </c>
      <c r="D2" s="154" t="s">
        <v>45</v>
      </c>
      <c r="E2" s="154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ht="13.5" customHeight="1" x14ac:dyDescent="0.2">
      <c r="A3" s="2"/>
      <c r="B3" s="267"/>
      <c r="C3" s="267"/>
      <c r="D3" s="267"/>
      <c r="E3" s="26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13.5" customHeight="1" thickBot="1" x14ac:dyDescent="0.25">
      <c r="A4" s="2"/>
      <c r="B4" s="268"/>
      <c r="C4" s="267"/>
      <c r="D4" s="268"/>
      <c r="E4" s="26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spans="1:50" ht="33" customHeight="1" x14ac:dyDescent="0.2">
      <c r="A5" s="2"/>
      <c r="B5" s="225" t="str">
        <f>'Participant 1'!B5:B35</f>
        <v>1. Technology/ practice</v>
      </c>
      <c r="C5" s="75" t="str">
        <f>'Participant 1'!C5</f>
        <v>1.1 Is your innovation relevant to your target group?</v>
      </c>
      <c r="D5" s="228"/>
      <c r="E5" s="2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13.5" customHeight="1" x14ac:dyDescent="0.2">
      <c r="A6" s="2"/>
      <c r="B6" s="226"/>
      <c r="C6" s="76">
        <f>'Participant 1'!C6</f>
        <v>0</v>
      </c>
      <c r="D6" s="229"/>
      <c r="E6" s="20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 ht="13.5" customHeight="1" x14ac:dyDescent="0.2">
      <c r="A7" s="2"/>
      <c r="B7" s="226"/>
      <c r="C7" s="77" t="str">
        <f>'Participant 1'!C7</f>
        <v>Considerations</v>
      </c>
      <c r="D7" s="229"/>
      <c r="E7" s="20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13.5" customHeight="1" x14ac:dyDescent="0.2">
      <c r="A8" s="2"/>
      <c r="B8" s="226"/>
      <c r="C8" s="77" t="str">
        <f>'Participant 1'!C8</f>
        <v xml:space="preserve">- The target group is well-defined. You know who is, and who is not targeted </v>
      </c>
      <c r="D8" s="229"/>
      <c r="E8" s="20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 ht="13.5" customHeight="1" x14ac:dyDescent="0.2">
      <c r="A9" s="2"/>
      <c r="B9" s="226"/>
      <c r="C9" s="77" t="str">
        <f>'Participant 1'!C9</f>
        <v>- The problem of the target group is well-defined, important and still up to date</v>
      </c>
      <c r="D9" s="229"/>
      <c r="E9" s="20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 ht="13.5" customHeight="1" x14ac:dyDescent="0.2">
      <c r="A10" s="2"/>
      <c r="B10" s="226"/>
      <c r="C10" s="77" t="str">
        <f>'Participant 1'!C10</f>
        <v>- The innovation directly addresses the problem</v>
      </c>
      <c r="D10" s="229"/>
      <c r="E10" s="20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 ht="13.5" customHeight="1" x14ac:dyDescent="0.2">
      <c r="A11" s="2"/>
      <c r="B11" s="226"/>
      <c r="C11" s="77">
        <f>'Participant 1'!C11</f>
        <v>0</v>
      </c>
      <c r="D11" s="229"/>
      <c r="E11" s="20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 ht="13.5" customHeight="1" thickBot="1" x14ac:dyDescent="0.25">
      <c r="A12" s="2"/>
      <c r="B12" s="226"/>
      <c r="C12" s="77">
        <f>'Participant 1'!C12</f>
        <v>0</v>
      </c>
      <c r="D12" s="230"/>
      <c r="E12" s="2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 s="1" customFormat="1" ht="20.100000000000001" customHeight="1" x14ac:dyDescent="0.2">
      <c r="A13" s="2"/>
      <c r="B13" s="226"/>
      <c r="C13" s="75" t="str">
        <f>'Participant 1'!C13</f>
        <v>1.2 Does the innovation have a comparative advantage over existing alternatives?</v>
      </c>
      <c r="D13" s="228"/>
      <c r="E13" s="20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s="1" customFormat="1" ht="13.5" customHeight="1" x14ac:dyDescent="0.2">
      <c r="A14" s="2"/>
      <c r="B14" s="226"/>
      <c r="C14" s="76">
        <f>'Participant 1'!C14</f>
        <v>0</v>
      </c>
      <c r="D14" s="229"/>
      <c r="E14" s="20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s="1" customFormat="1" ht="13.5" customHeight="1" x14ac:dyDescent="0.2">
      <c r="A15" s="2"/>
      <c r="B15" s="226"/>
      <c r="C15" s="77" t="str">
        <f>'Participant 1'!C15</f>
        <v>Considerations:</v>
      </c>
      <c r="D15" s="229"/>
      <c r="E15" s="20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s="1" customFormat="1" ht="13.5" customHeight="1" x14ac:dyDescent="0.2">
      <c r="A16" s="2"/>
      <c r="B16" s="226"/>
      <c r="C16" s="77" t="str">
        <f>'Participant 1'!C16</f>
        <v>- The innovation has significant, observable advantages over alternative technologies/practices that address the same problem of the target group</v>
      </c>
      <c r="D16" s="229"/>
      <c r="E16" s="2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s="1" customFormat="1" ht="13.5" customHeight="1" x14ac:dyDescent="0.2">
      <c r="A17" s="2"/>
      <c r="B17" s="226"/>
      <c r="C17" s="77" t="str">
        <f>'Participant 1'!C17</f>
        <v>- Sound evidence from respected institutions/persons on the innovation’s benefits is available.</v>
      </c>
      <c r="D17" s="229"/>
      <c r="E17" s="20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s="1" customFormat="1" ht="13.5" customHeight="1" x14ac:dyDescent="0.2">
      <c r="A18" s="2"/>
      <c r="B18" s="226"/>
      <c r="C18" s="77" t="str">
        <f>'Participant 1'!C18</f>
        <v>- The majority of the target group that piloted the innovation is convinced of the comparative advantages</v>
      </c>
      <c r="D18" s="229"/>
      <c r="E18" s="20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s="1" customFormat="1" ht="13.5" customHeight="1" x14ac:dyDescent="0.2">
      <c r="A19" s="2"/>
      <c r="B19" s="226"/>
      <c r="C19" s="77">
        <f>'Participant 1'!C19</f>
        <v>0</v>
      </c>
      <c r="D19" s="229"/>
      <c r="E19" s="20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s="1" customFormat="1" ht="13.5" customHeight="1" thickBot="1" x14ac:dyDescent="0.25">
      <c r="A20" s="2"/>
      <c r="B20" s="226"/>
      <c r="C20" s="77">
        <f>'Participant 1'!C20</f>
        <v>0</v>
      </c>
      <c r="D20" s="230"/>
      <c r="E20" s="2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22.5" customHeight="1" x14ac:dyDescent="0.2">
      <c r="A21" s="2"/>
      <c r="B21" s="226"/>
      <c r="C21" s="75" t="str">
        <f>'Participant 1'!C21</f>
        <v>1.3 Is the innovation easy to adopt?</v>
      </c>
      <c r="D21" s="228"/>
      <c r="E21" s="20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 ht="13.5" customHeight="1" x14ac:dyDescent="0.2">
      <c r="A22" s="2"/>
      <c r="B22" s="226"/>
      <c r="C22" s="76">
        <f>'Participant 1'!C22</f>
        <v>0</v>
      </c>
      <c r="D22" s="229"/>
      <c r="E22" s="20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 ht="13.5" customHeight="1" x14ac:dyDescent="0.2">
      <c r="A23" s="2"/>
      <c r="B23" s="226"/>
      <c r="C23" s="77" t="str">
        <f>'Participant 1'!C23</f>
        <v>Considerations:</v>
      </c>
      <c r="D23" s="229"/>
      <c r="E23" s="20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 ht="13.5" customHeight="1" x14ac:dyDescent="0.2">
      <c r="A24" s="2"/>
      <c r="B24" s="226"/>
      <c r="C24" s="77" t="str">
        <f>'Participant 1'!C24</f>
        <v>- The innovation is available to the entire target group (adequate supply)</v>
      </c>
      <c r="D24" s="229"/>
      <c r="E24" s="20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 ht="13.5" customHeight="1" x14ac:dyDescent="0.2">
      <c r="A25" s="2"/>
      <c r="B25" s="226"/>
      <c r="C25" s="77" t="str">
        <f>'Participant 1'!C25</f>
        <v xml:space="preserve">- The innovation is accessible to the entire target group  </v>
      </c>
      <c r="D25" s="229"/>
      <c r="E25" s="20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 ht="13.5" customHeight="1" x14ac:dyDescent="0.2">
      <c r="A26" s="2"/>
      <c r="B26" s="226"/>
      <c r="C26" s="77" t="str">
        <f>'Participant 1'!C26</f>
        <v xml:space="preserve">- The innovation is affordable for the entire target group </v>
      </c>
      <c r="D26" s="229"/>
      <c r="E26" s="20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 ht="13.5" customHeight="1" x14ac:dyDescent="0.2">
      <c r="A27" s="2"/>
      <c r="B27" s="226"/>
      <c r="C27" s="78" t="str">
        <f>'Participant 1'!C27</f>
        <v>- After adoption, users can easily go back to the technology/ practice they used before</v>
      </c>
      <c r="D27" s="229"/>
      <c r="E27" s="20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ht="13.5" customHeight="1" thickBot="1" x14ac:dyDescent="0.25">
      <c r="A28" s="2"/>
      <c r="B28" s="226"/>
      <c r="C28" s="77">
        <f>'Participant 1'!C28</f>
        <v>0</v>
      </c>
      <c r="D28" s="229"/>
      <c r="E28" s="2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 ht="20.100000000000001" customHeight="1" x14ac:dyDescent="0.2">
      <c r="A29" s="2"/>
      <c r="B29" s="226"/>
      <c r="C29" s="75" t="str">
        <f>'Participant 1'!C29</f>
        <v>1.4 Is the innovation compatible with local circumstances and preferences?</v>
      </c>
      <c r="D29" s="284"/>
      <c r="E29" s="23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 ht="13.5" customHeight="1" x14ac:dyDescent="0.2">
      <c r="A30" s="2"/>
      <c r="B30" s="226"/>
      <c r="C30" s="76">
        <f>'Participant 1'!C30</f>
        <v>0</v>
      </c>
      <c r="D30" s="285"/>
      <c r="E30" s="23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ht="13.5" customHeight="1" x14ac:dyDescent="0.2">
      <c r="A31" s="2"/>
      <c r="B31" s="226"/>
      <c r="C31" s="77" t="str">
        <f>'Participant 1'!C31</f>
        <v>Considerations</v>
      </c>
      <c r="D31" s="285"/>
      <c r="E31" s="23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 ht="13.5" customHeight="1" x14ac:dyDescent="0.2">
      <c r="A32" s="2"/>
      <c r="B32" s="226"/>
      <c r="C32" s="77" t="str">
        <f>'Participant 1'!C32</f>
        <v>- Proof exists that local perceptions of the innovation are favorable</v>
      </c>
      <c r="D32" s="285"/>
      <c r="E32" s="23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 ht="13.5" customHeight="1" x14ac:dyDescent="0.2">
      <c r="A33" s="2"/>
      <c r="B33" s="226"/>
      <c r="C33" s="77" t="str">
        <f>'Participant 1'!C33</f>
        <v>- The technology/practice can easily be modified to local environmental and social circumstances</v>
      </c>
      <c r="D33" s="285"/>
      <c r="E33" s="2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 ht="13.5" customHeight="1" x14ac:dyDescent="0.2">
      <c r="A34" s="2"/>
      <c r="B34" s="226"/>
      <c r="C34" s="77" t="str">
        <f>'Participant 1'!C34</f>
        <v>- The technology/practice can be experienced, tested, and discussed with other users (peer-to-peer) for obtaining (social) credibility</v>
      </c>
      <c r="D34" s="285"/>
      <c r="E34" s="23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 ht="13.5" customHeight="1" thickBot="1" x14ac:dyDescent="0.25">
      <c r="A35" s="2"/>
      <c r="B35" s="283"/>
      <c r="C35" s="79">
        <f>'Participant 1'!C35</f>
        <v>0</v>
      </c>
      <c r="D35" s="286"/>
      <c r="E35" s="23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t="13.5" customHeight="1" x14ac:dyDescent="0.2">
      <c r="A36" s="2"/>
      <c r="B36" s="212"/>
      <c r="C36" s="287"/>
      <c r="D36" s="287"/>
      <c r="E36" s="28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ht="13.5" customHeight="1" thickBot="1" x14ac:dyDescent="0.25">
      <c r="A37" s="2"/>
      <c r="B37" s="289"/>
      <c r="C37" s="287"/>
      <c r="D37" s="290"/>
      <c r="E37" s="29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 ht="22.5" customHeight="1" x14ac:dyDescent="0.2">
      <c r="A38" s="2"/>
      <c r="B38" s="186" t="str">
        <f>'Participant 1'!B38</f>
        <v>2. Awareness and demand</v>
      </c>
      <c r="C38" s="75" t="str">
        <f>'Participant 1'!C38</f>
        <v>2.1 Do important stakeholders recognize that a new technology/practice is necessary and desirable?</v>
      </c>
      <c r="D38" s="228"/>
      <c r="E38" s="20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 ht="13.5" customHeight="1" x14ac:dyDescent="0.2">
      <c r="A39" s="2"/>
      <c r="B39" s="292"/>
      <c r="C39" s="76">
        <f>'Participant 1'!C39</f>
        <v>0</v>
      </c>
      <c r="D39" s="229"/>
      <c r="E39" s="20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 ht="13.5" customHeight="1" x14ac:dyDescent="0.2">
      <c r="A40" s="2"/>
      <c r="B40" s="292"/>
      <c r="C40" s="77" t="str">
        <f>'Participant 1'!C40</f>
        <v>Considerations</v>
      </c>
      <c r="D40" s="229"/>
      <c r="E40" s="20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 ht="13.5" customHeight="1" x14ac:dyDescent="0.2">
      <c r="A41" s="2"/>
      <c r="B41" s="292"/>
      <c r="C41" s="77" t="str">
        <f>'Participant 1'!C41</f>
        <v>- The target group recognizes that a new technology/practice is necessary</v>
      </c>
      <c r="D41" s="229"/>
      <c r="E41" s="20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 ht="13.5" customHeight="1" x14ac:dyDescent="0.2">
      <c r="A42" s="2"/>
      <c r="B42" s="292"/>
      <c r="C42" s="77" t="str">
        <f>'Participant 1'!C42</f>
        <v>- Other relevant stakeholders, such as value chain actors and policy makers recognize that a (new) solution to the problem should be tried</v>
      </c>
      <c r="D42" s="229"/>
      <c r="E42" s="20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 s="1" customFormat="1" ht="13.5" customHeight="1" x14ac:dyDescent="0.2">
      <c r="A43" s="2"/>
      <c r="B43" s="292"/>
      <c r="C43" s="77">
        <f>'Participant 1'!C43</f>
        <v>0</v>
      </c>
      <c r="D43" s="229"/>
      <c r="E43" s="20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s="1" customFormat="1" ht="13.5" customHeight="1" x14ac:dyDescent="0.2">
      <c r="A44" s="2"/>
      <c r="B44" s="292"/>
      <c r="C44" s="77">
        <f>'Participant 1'!C44</f>
        <v>0</v>
      </c>
      <c r="D44" s="229"/>
      <c r="E44" s="20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s="1" customFormat="1" ht="13.5" customHeight="1" thickBot="1" x14ac:dyDescent="0.25">
      <c r="A45" s="2"/>
      <c r="B45" s="292"/>
      <c r="C45" s="77">
        <f>'Participant 1'!C45</f>
        <v>0</v>
      </c>
      <c r="D45" s="230"/>
      <c r="E45" s="2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9.5" customHeight="1" x14ac:dyDescent="0.2">
      <c r="A46" s="2"/>
      <c r="B46" s="292"/>
      <c r="C46" s="75" t="str">
        <f>'Participant 1'!C46</f>
        <v>2.2 Does the target group have access to information about the innovation and are there effective communication channels?</v>
      </c>
      <c r="D46" s="228"/>
      <c r="E46" s="20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 ht="13.5" customHeight="1" x14ac:dyDescent="0.2">
      <c r="A47" s="2"/>
      <c r="B47" s="292"/>
      <c r="C47" s="76">
        <f>'Participant 1'!C47</f>
        <v>0</v>
      </c>
      <c r="D47" s="229"/>
      <c r="E47" s="20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 ht="13.5" customHeight="1" x14ac:dyDescent="0.2">
      <c r="A48" s="2"/>
      <c r="B48" s="292"/>
      <c r="C48" s="77" t="str">
        <f>'Participant 1'!C48</f>
        <v>Considerations</v>
      </c>
      <c r="D48" s="229"/>
      <c r="E48" s="20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 ht="13.5" customHeight="1" x14ac:dyDescent="0.2">
      <c r="A49" s="2"/>
      <c r="B49" s="292"/>
      <c r="C49" s="77" t="str">
        <f>'Participant 1'!C49</f>
        <v>- Relevant information regarding the innovation is accessible to the target group</v>
      </c>
      <c r="D49" s="229"/>
      <c r="E49" s="20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 ht="13.5" customHeight="1" x14ac:dyDescent="0.2">
      <c r="A50" s="2"/>
      <c r="B50" s="292"/>
      <c r="C50" s="77" t="str">
        <f>'Participant 1'!C50</f>
        <v>- There are effective communication channels that can reach the target group and update information if necessary</v>
      </c>
      <c r="D50" s="229"/>
      <c r="E50" s="20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 ht="13.5" customHeight="1" x14ac:dyDescent="0.2">
      <c r="A51" s="2"/>
      <c r="B51" s="292"/>
      <c r="C51" s="77" t="str">
        <f>'Participant 1'!C51</f>
        <v>- Local opinion leaders support and promote the innovation</v>
      </c>
      <c r="D51" s="229"/>
      <c r="E51" s="20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 ht="13.5" customHeight="1" x14ac:dyDescent="0.2">
      <c r="A52" s="2"/>
      <c r="B52" s="292"/>
      <c r="C52" s="77">
        <f>'Participant 1'!C52</f>
        <v>0</v>
      </c>
      <c r="D52" s="229"/>
      <c r="E52" s="20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ht="13.5" customHeight="1" thickBot="1" x14ac:dyDescent="0.25">
      <c r="A53" s="2"/>
      <c r="B53" s="292"/>
      <c r="C53" s="76">
        <f>'Participant 1'!C53</f>
        <v>0</v>
      </c>
      <c r="D53" s="229"/>
      <c r="E53" s="20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 ht="13.5" customHeight="1" x14ac:dyDescent="0.2">
      <c r="A54" s="2"/>
      <c r="B54" s="292"/>
      <c r="C54" s="75" t="str">
        <f>'Participant 1'!C54</f>
        <v xml:space="preserve">2.3 Do you have evidence that demand for the innovation is real and growing as anticipated? </v>
      </c>
      <c r="D54" s="232"/>
      <c r="E54" s="27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 ht="13.5" customHeight="1" x14ac:dyDescent="0.2">
      <c r="A55" s="2"/>
      <c r="B55" s="292"/>
      <c r="C55" s="76">
        <f>'Participant 1'!C55</f>
        <v>0</v>
      </c>
      <c r="D55" s="233"/>
      <c r="E55" s="2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 ht="13.5" customHeight="1" x14ac:dyDescent="0.2">
      <c r="A56" s="2"/>
      <c r="B56" s="292"/>
      <c r="C56" s="77" t="str">
        <f>'Participant 1'!C56</f>
        <v>Considerations</v>
      </c>
      <c r="D56" s="233"/>
      <c r="E56" s="27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ht="13.5" customHeight="1" x14ac:dyDescent="0.2">
      <c r="A57" s="2"/>
      <c r="B57" s="292"/>
      <c r="C57" s="77" t="str">
        <f>'Participant 1'!C57</f>
        <v>- The target group is actively demanding suppliers, local leaders and others for access to the innovation</v>
      </c>
      <c r="D57" s="233"/>
      <c r="E57" s="2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 ht="13.5" customHeight="1" x14ac:dyDescent="0.2">
      <c r="A58" s="2"/>
      <c r="B58" s="292"/>
      <c r="C58" s="77" t="str">
        <f>'Participant 1'!C58</f>
        <v xml:space="preserve">- The target group is willing to pay for the innovation </v>
      </c>
      <c r="D58" s="233"/>
      <c r="E58" s="2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 ht="13.5" customHeight="1" x14ac:dyDescent="0.2">
      <c r="A59" s="2"/>
      <c r="B59" s="292"/>
      <c r="C59" s="77" t="str">
        <f>'Participant 1'!C59</f>
        <v>- Among all problems of the target group, the innovation is addressing a priority problem</v>
      </c>
      <c r="D59" s="233"/>
      <c r="E59" s="27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 ht="13.5" customHeight="1" thickBot="1" x14ac:dyDescent="0.25">
      <c r="A60" s="2"/>
      <c r="B60" s="292"/>
      <c r="C60" s="77">
        <f>'Participant 1'!C60</f>
        <v>0</v>
      </c>
      <c r="D60" s="234"/>
      <c r="E60" s="279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 s="43" customFormat="1" ht="34.5" customHeight="1" x14ac:dyDescent="0.2">
      <c r="A61" s="2"/>
      <c r="B61" s="292"/>
      <c r="C61" s="54" t="str">
        <f>'Participant 1'!C61</f>
        <v>2.4 Can you distinguish segments of the target group for effective marketing of the innovation?</v>
      </c>
      <c r="D61" s="232"/>
      <c r="E61" s="27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0" s="43" customFormat="1" ht="13.5" customHeight="1" x14ac:dyDescent="0.2">
      <c r="A62" s="2"/>
      <c r="B62" s="292"/>
      <c r="C62" s="80">
        <f>'Participant 1'!C62</f>
        <v>0</v>
      </c>
      <c r="D62" s="233"/>
      <c r="E62" s="27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0" s="43" customFormat="1" ht="13.5" customHeight="1" x14ac:dyDescent="0.2">
      <c r="A63" s="2"/>
      <c r="B63" s="292"/>
      <c r="C63" s="53" t="str">
        <f>'Participant 1'!C63</f>
        <v>Considerations</v>
      </c>
      <c r="D63" s="233"/>
      <c r="E63" s="278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0" s="43" customFormat="1" ht="15.6" customHeight="1" x14ac:dyDescent="0.2">
      <c r="A64" s="2"/>
      <c r="B64" s="292"/>
      <c r="C64" s="53" t="str">
        <f>'Participant 1'!C64</f>
        <v>-      You know which parameters are relevant to distinguish segments in the target group</v>
      </c>
      <c r="D64" s="233"/>
      <c r="E64" s="27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0" s="43" customFormat="1" ht="27.6" customHeight="1" x14ac:dyDescent="0.2">
      <c r="A65" s="2"/>
      <c r="B65" s="292"/>
      <c r="C65" s="53" t="str">
        <f>'Participant 1'!C65</f>
        <v>-      Relevant characteristics of each segment of the target population are clear and useful for effective targeting</v>
      </c>
      <c r="D65" s="233"/>
      <c r="E65" s="278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0" s="43" customFormat="1" ht="15" customHeight="1" x14ac:dyDescent="0.2">
      <c r="A66" s="2"/>
      <c r="B66" s="292"/>
      <c r="C66" s="53" t="str">
        <f>'Participant 1'!C66</f>
        <v>-      Marketing channels are adjusted to each segment of the target group</v>
      </c>
      <c r="D66" s="233"/>
      <c r="E66" s="27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0" s="43" customFormat="1" ht="13.5" customHeight="1" x14ac:dyDescent="0.2">
      <c r="A67" s="2"/>
      <c r="B67" s="292"/>
      <c r="C67" s="80">
        <f>'Participant 1'!C67</f>
        <v>0</v>
      </c>
      <c r="D67" s="233"/>
      <c r="E67" s="278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0" ht="13.5" customHeight="1" thickBot="1" x14ac:dyDescent="0.25">
      <c r="A68" s="2"/>
      <c r="B68" s="292"/>
      <c r="C68" s="79">
        <f>'Participant 1'!C68</f>
        <v>0</v>
      </c>
      <c r="D68" s="234"/>
      <c r="E68" s="279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 ht="13.5" customHeight="1" x14ac:dyDescent="0.2">
      <c r="A69" s="2"/>
      <c r="B69" s="212"/>
      <c r="C69" s="287"/>
      <c r="D69" s="287"/>
      <c r="E69" s="29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 ht="13.5" customHeight="1" thickBot="1" x14ac:dyDescent="0.25">
      <c r="A70" s="2"/>
      <c r="B70" s="289"/>
      <c r="C70" s="287"/>
      <c r="D70" s="290"/>
      <c r="E70" s="29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 ht="13.5" customHeight="1" x14ac:dyDescent="0.2">
      <c r="A71" s="2"/>
      <c r="B71" s="225" t="str">
        <f>'Participant 1'!B71</f>
        <v>3. Business cases</v>
      </c>
      <c r="C71" s="75" t="str">
        <f>'Participant 1'!C71</f>
        <v>3.1 Are there viable business cases for the technology/practice for all actors along the value chain?</v>
      </c>
      <c r="D71" s="221"/>
      <c r="E71" s="20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 ht="13.5" customHeight="1" x14ac:dyDescent="0.2">
      <c r="A72" s="2"/>
      <c r="B72" s="226"/>
      <c r="C72" s="76">
        <f>'Participant 1'!C72</f>
        <v>0</v>
      </c>
      <c r="D72" s="294"/>
      <c r="E72" s="29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 ht="13.5" customHeight="1" x14ac:dyDescent="0.2">
      <c r="A73" s="2"/>
      <c r="B73" s="226"/>
      <c r="C73" s="77" t="str">
        <f>'Participant 1'!C73</f>
        <v>Considerations</v>
      </c>
      <c r="D73" s="294"/>
      <c r="E73" s="29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 ht="13.5" customHeight="1" x14ac:dyDescent="0.2">
      <c r="A74" s="2"/>
      <c r="B74" s="226"/>
      <c r="C74" s="77" t="str">
        <f>'Participant 1'!C74</f>
        <v>- All value chain actors (e.g. farmers, service providers and agribusinesses) benefit from promoting the innovation</v>
      </c>
      <c r="D74" s="294"/>
      <c r="E74" s="29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ht="13.5" customHeight="1" x14ac:dyDescent="0.2">
      <c r="A75" s="2"/>
      <c r="B75" s="226"/>
      <c r="C75" s="77" t="str">
        <f>'Participant 1'!C75</f>
        <v>- Note: this benefit can be more than just profit it can also provide economic, social (status/ respect in community) and environmental benefit</v>
      </c>
      <c r="D75" s="294"/>
      <c r="E75" s="29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 ht="13.5" customHeight="1" x14ac:dyDescent="0.2">
      <c r="A76" s="2"/>
      <c r="B76" s="226"/>
      <c r="C76" s="77">
        <f>'Participant 1'!C76</f>
        <v>0</v>
      </c>
      <c r="D76" s="294"/>
      <c r="E76" s="29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 ht="13.5" customHeight="1" x14ac:dyDescent="0.2">
      <c r="A77" s="2"/>
      <c r="B77" s="226"/>
      <c r="C77" s="77">
        <f>'Participant 1'!C77</f>
        <v>0</v>
      </c>
      <c r="D77" s="294"/>
      <c r="E77" s="29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 ht="13.5" customHeight="1" thickBot="1" x14ac:dyDescent="0.25">
      <c r="A78" s="2"/>
      <c r="B78" s="226"/>
      <c r="C78" s="77">
        <f>'Participant 1'!C78</f>
        <v>0</v>
      </c>
      <c r="D78" s="295"/>
      <c r="E78" s="29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 ht="13.5" customHeight="1" x14ac:dyDescent="0.2">
      <c r="A79" s="2"/>
      <c r="B79" s="226"/>
      <c r="C79" s="75" t="str">
        <f>'Participant 1'!C79</f>
        <v>3.2 Is enough information available to continue developing and sharpening business cases for the technology/practice?</v>
      </c>
      <c r="D79" s="221"/>
      <c r="E79" s="2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 ht="13.5" customHeight="1" x14ac:dyDescent="0.2">
      <c r="A80" s="2"/>
      <c r="B80" s="226"/>
      <c r="C80" s="76">
        <f>'Participant 1'!C80</f>
        <v>0</v>
      </c>
      <c r="D80" s="294"/>
      <c r="E80" s="29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 ht="13.5" customHeight="1" x14ac:dyDescent="0.2">
      <c r="A81" s="2"/>
      <c r="B81" s="226"/>
      <c r="C81" s="77" t="str">
        <f>'Participant 1'!C81</f>
        <v>Considerations</v>
      </c>
      <c r="D81" s="294"/>
      <c r="E81" s="29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 ht="13.5" customHeight="1" x14ac:dyDescent="0.2">
      <c r="A82" s="2"/>
      <c r="B82" s="226"/>
      <c r="C82" s="77" t="str">
        <f>'Participant 1'!C82</f>
        <v>- Critical information for any business case involves at least: the Competitiveness of the proposition, Demand/supply analyses, Cost/benefit analyses, Market size and segments, Risks</v>
      </c>
      <c r="D82" s="294"/>
      <c r="E82" s="29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 ht="13.5" customHeight="1" x14ac:dyDescent="0.2">
      <c r="A83" s="2"/>
      <c r="B83" s="226"/>
      <c r="C83" s="77">
        <f>'Participant 1'!C83</f>
        <v>0</v>
      </c>
      <c r="D83" s="294"/>
      <c r="E83" s="29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 ht="13.5" customHeight="1" x14ac:dyDescent="0.2">
      <c r="A84" s="2"/>
      <c r="B84" s="226"/>
      <c r="C84" s="77">
        <f>'Participant 1'!C84</f>
        <v>0</v>
      </c>
      <c r="D84" s="294"/>
      <c r="E84" s="29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 ht="13.5" customHeight="1" x14ac:dyDescent="0.2">
      <c r="A85" s="2"/>
      <c r="B85" s="226"/>
      <c r="C85" s="77">
        <f>'Participant 1'!C85</f>
        <v>0</v>
      </c>
      <c r="D85" s="294"/>
      <c r="E85" s="29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 ht="13.5" customHeight="1" thickBot="1" x14ac:dyDescent="0.25">
      <c r="A86" s="2"/>
      <c r="B86" s="226"/>
      <c r="C86" s="77">
        <f>'Participant 1'!C86</f>
        <v>0</v>
      </c>
      <c r="D86" s="295"/>
      <c r="E86" s="29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 ht="13.5" customHeight="1" x14ac:dyDescent="0.2">
      <c r="A87" s="2"/>
      <c r="B87" s="226"/>
      <c r="C87" s="75" t="str">
        <f>'Participant 1'!C87</f>
        <v>3.3 Do all value chain actors have a genuine interest to continue and improve the supply and use of the technology/practice?</v>
      </c>
      <c r="D87" s="221"/>
      <c r="E87" s="20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 ht="13.5" customHeight="1" x14ac:dyDescent="0.2">
      <c r="A88" s="2"/>
      <c r="B88" s="226"/>
      <c r="C88" s="76">
        <f>'Participant 1'!C88</f>
        <v>0</v>
      </c>
      <c r="D88" s="294"/>
      <c r="E88" s="29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 ht="13.5" customHeight="1" x14ac:dyDescent="0.2">
      <c r="A89" s="2"/>
      <c r="B89" s="226"/>
      <c r="C89" s="77" t="str">
        <f>'Participant 1'!C89</f>
        <v>Considerations</v>
      </c>
      <c r="D89" s="294"/>
      <c r="E89" s="29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 ht="13.5" customHeight="1" x14ac:dyDescent="0.2">
      <c r="A90" s="2"/>
      <c r="B90" s="226"/>
      <c r="C90" s="77" t="str">
        <f>'Participant 1'!C90</f>
        <v>- Improvement of supply and use of the technology/practice matches the vision and mission of each actor</v>
      </c>
      <c r="D90" s="294"/>
      <c r="E90" s="296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 ht="13.5" customHeight="1" x14ac:dyDescent="0.2">
      <c r="A91" s="2"/>
      <c r="B91" s="226"/>
      <c r="C91" s="77" t="str">
        <f>'Participant 1'!C91</f>
        <v>- Value chain actors intensify the supply and use of the technology/practice independent from project support</v>
      </c>
      <c r="D91" s="294"/>
      <c r="E91" s="2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 ht="13.5" customHeight="1" x14ac:dyDescent="0.2">
      <c r="A92" s="2"/>
      <c r="B92" s="226"/>
      <c r="C92" s="77" t="str">
        <f>'Participant 1'!C92</f>
        <v>- Value chain actors replicate the business model to other clients, geographies and target groups</v>
      </c>
      <c r="D92" s="294"/>
      <c r="E92" s="2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 ht="13.5" customHeight="1" x14ac:dyDescent="0.2">
      <c r="A93" s="2"/>
      <c r="B93" s="226"/>
      <c r="C93" s="77" t="str">
        <f>'Participant 1'!C93</f>
        <v>- Value chain actors are investing own resources in improving the technology/practice, for example to make it more context-specific</v>
      </c>
      <c r="D93" s="294"/>
      <c r="E93" s="29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 ht="13.5" customHeight="1" thickBot="1" x14ac:dyDescent="0.25">
      <c r="A94" s="2"/>
      <c r="B94" s="226"/>
      <c r="C94" s="77">
        <f>'Participant 1'!C94</f>
        <v>0</v>
      </c>
      <c r="D94" s="295"/>
      <c r="E94" s="29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 ht="13.5" customHeight="1" x14ac:dyDescent="0.2">
      <c r="A95" s="2"/>
      <c r="B95" s="226"/>
      <c r="C95" s="75" t="str">
        <f>'Participant 1'!C95</f>
        <v xml:space="preserve">3.4 Is the business climate conducive to the business cases of all actors? </v>
      </c>
      <c r="D95" s="221"/>
      <c r="E95" s="20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 ht="13.5" customHeight="1" x14ac:dyDescent="0.2">
      <c r="A96" s="2"/>
      <c r="B96" s="226"/>
      <c r="C96" s="76">
        <f>'Participant 1'!C96</f>
        <v>0</v>
      </c>
      <c r="D96" s="294"/>
      <c r="E96" s="296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 ht="13.5" customHeight="1" x14ac:dyDescent="0.2">
      <c r="A97" s="2"/>
      <c r="B97" s="226"/>
      <c r="C97" s="77" t="str">
        <f>'Participant 1'!C97</f>
        <v>Considerations</v>
      </c>
      <c r="D97" s="294"/>
      <c r="E97" s="29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 ht="13.5" customHeight="1" x14ac:dyDescent="0.2">
      <c r="A98" s="2"/>
      <c r="B98" s="226"/>
      <c r="C98" s="77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94"/>
      <c r="E98" s="29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 ht="13.5" customHeight="1" x14ac:dyDescent="0.2">
      <c r="A99" s="2"/>
      <c r="B99" s="226"/>
      <c r="C99" s="77" t="str">
        <f>'Participant 1'!C99</f>
        <v xml:space="preserve">-      Effects of crowding-in and competition will not directly affect the business cases in a negative way </v>
      </c>
      <c r="D99" s="294"/>
      <c r="E99" s="29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 ht="13.5" customHeight="1" x14ac:dyDescent="0.2">
      <c r="A100" s="2"/>
      <c r="B100" s="226"/>
      <c r="C100" s="77" t="str">
        <f>'Participant 1'!C100</f>
        <v>-      There is adequate regulation and governance of the market (e.g. on technical and business related matters) for value chain actors to pursue their business cases</v>
      </c>
      <c r="D100" s="294"/>
      <c r="E100" s="29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 ht="13.5" customHeight="1" x14ac:dyDescent="0.2">
      <c r="A101" s="2"/>
      <c r="B101" s="226"/>
      <c r="C101" s="77">
        <f>'Participant 1'!C101</f>
        <v>0</v>
      </c>
      <c r="D101" s="294"/>
      <c r="E101" s="29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 ht="13.5" customHeight="1" thickBot="1" x14ac:dyDescent="0.25">
      <c r="A102" s="2"/>
      <c r="B102" s="226"/>
      <c r="C102" s="79">
        <f>'Participant 1'!C102</f>
        <v>0</v>
      </c>
      <c r="D102" s="295"/>
      <c r="E102" s="29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 ht="13.5" customHeight="1" x14ac:dyDescent="0.2">
      <c r="A103" s="2"/>
      <c r="B103" s="212"/>
      <c r="C103" s="287"/>
      <c r="D103" s="298"/>
      <c r="E103" s="2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 ht="13.5" customHeight="1" thickBot="1" x14ac:dyDescent="0.25">
      <c r="A104" s="2"/>
      <c r="B104" s="289"/>
      <c r="C104" s="287"/>
      <c r="D104" s="290"/>
      <c r="E104" s="29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 ht="13.5" customHeight="1" x14ac:dyDescent="0.2">
      <c r="A105" s="2"/>
      <c r="B105" s="186" t="str">
        <f>'Participant 1'!B105</f>
        <v>4. Value chain</v>
      </c>
      <c r="C105" s="75" t="str">
        <f>'Participant 1'!C105</f>
        <v>4.1 Can the value chain provide/enable the technology/practice with the right quality, in the right quantity, and in a timely manner?</v>
      </c>
      <c r="D105" s="228"/>
      <c r="E105" s="20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 ht="13.5" customHeight="1" x14ac:dyDescent="0.2">
      <c r="A106" s="2"/>
      <c r="B106" s="292"/>
      <c r="C106" s="76">
        <f>'Participant 1'!C106</f>
        <v>0</v>
      </c>
      <c r="D106" s="229"/>
      <c r="E106" s="20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 ht="13.5" customHeight="1" x14ac:dyDescent="0.2">
      <c r="A107" s="2"/>
      <c r="B107" s="292"/>
      <c r="C107" s="77" t="str">
        <f>'Participant 1'!C107</f>
        <v>Considerations:</v>
      </c>
      <c r="D107" s="229"/>
      <c r="E107" s="20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 ht="13.5" customHeight="1" x14ac:dyDescent="0.2">
      <c r="A108" s="2"/>
      <c r="B108" s="292"/>
      <c r="C108" s="77" t="str">
        <f>'Participant 1'!C108</f>
        <v>- Quality may be assured through standards, certification or other agreements</v>
      </c>
      <c r="D108" s="229"/>
      <c r="E108" s="20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 ht="13.5" customHeight="1" x14ac:dyDescent="0.2">
      <c r="A109" s="2"/>
      <c r="B109" s="292"/>
      <c r="C109" s="77" t="str">
        <f>'Participant 1'!C109</f>
        <v>- Supply can keep up with demand at all times</v>
      </c>
      <c r="D109" s="229"/>
      <c r="E109" s="20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 ht="13.5" customHeight="1" x14ac:dyDescent="0.2">
      <c r="A110" s="2"/>
      <c r="B110" s="292"/>
      <c r="C110" s="77" t="str">
        <f>'Participant 1'!C110</f>
        <v>- The necessary enabling and complementary services are available, accessible and affordable for the technology/practice to work</v>
      </c>
      <c r="D110" s="229"/>
      <c r="E110" s="20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 ht="13.5" customHeight="1" x14ac:dyDescent="0.2">
      <c r="A111" s="2"/>
      <c r="B111" s="292"/>
      <c r="C111" s="77">
        <f>'Participant 1'!C111</f>
        <v>0</v>
      </c>
      <c r="D111" s="229"/>
      <c r="E111" s="20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 ht="13.5" customHeight="1" thickBot="1" x14ac:dyDescent="0.25">
      <c r="A112" s="2"/>
      <c r="B112" s="292"/>
      <c r="C112" s="82">
        <f>'Participant 1'!C112</f>
        <v>0</v>
      </c>
      <c r="D112" s="230"/>
      <c r="E112" s="2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 ht="13.5" customHeight="1" x14ac:dyDescent="0.2">
      <c r="A113" s="2"/>
      <c r="B113" s="292"/>
      <c r="C113" s="76" t="str">
        <f>'Participant 1'!C113</f>
        <v>4.2  Are relations between the various actors in the chain adequately developed?</v>
      </c>
      <c r="D113" s="228"/>
      <c r="E113" s="20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 ht="13.5" customHeight="1" x14ac:dyDescent="0.2">
      <c r="A114" s="2"/>
      <c r="B114" s="292"/>
      <c r="C114" s="76">
        <f>'Participant 1'!C114</f>
        <v>0</v>
      </c>
      <c r="D114" s="229"/>
      <c r="E114" s="20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ht="13.5" customHeight="1" x14ac:dyDescent="0.2">
      <c r="A115" s="2"/>
      <c r="B115" s="292"/>
      <c r="C115" s="77" t="str">
        <f>'Participant 1'!C115</f>
        <v>Considerations:</v>
      </c>
      <c r="D115" s="229"/>
      <c r="E115" s="20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 ht="13.5" customHeight="1" x14ac:dyDescent="0.2">
      <c r="A116" s="2"/>
      <c r="B116" s="292"/>
      <c r="C116" s="77" t="str">
        <f>'Participant 1'!C116</f>
        <v>- There are adequate (business to business) relations and transactions between all actors (from inputs to retailers) in the value chain</v>
      </c>
      <c r="D116" s="229"/>
      <c r="E116" s="20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 ht="13.5" customHeight="1" x14ac:dyDescent="0.2">
      <c r="A117" s="2"/>
      <c r="B117" s="292"/>
      <c r="C117" s="77" t="str">
        <f>'Participant 1'!C117</f>
        <v>- There is an adequate power balance between all actors in the value chain</v>
      </c>
      <c r="D117" s="229"/>
      <c r="E117" s="20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 ht="13.5" customHeight="1" x14ac:dyDescent="0.2">
      <c r="A118" s="2"/>
      <c r="B118" s="292"/>
      <c r="C118" s="77" t="str">
        <f>'Participant 1'!C118</f>
        <v>- There is a form of overarching (in-) formal governance of the value chain</v>
      </c>
      <c r="D118" s="229"/>
      <c r="E118" s="20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 ht="13.5" customHeight="1" x14ac:dyDescent="0.2">
      <c r="A119" s="2"/>
      <c r="B119" s="292"/>
      <c r="C119" s="77">
        <f>'Participant 1'!C119</f>
        <v>0</v>
      </c>
      <c r="D119" s="229"/>
      <c r="E119" s="20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 ht="13.5" customHeight="1" thickBot="1" x14ac:dyDescent="0.25">
      <c r="A120" s="2"/>
      <c r="B120" s="292"/>
      <c r="C120" s="77">
        <f>'Participant 1'!C120</f>
        <v>0</v>
      </c>
      <c r="D120" s="230"/>
      <c r="E120" s="2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ht="13.5" customHeight="1" x14ac:dyDescent="0.2">
      <c r="A121" s="2"/>
      <c r="B121" s="292"/>
      <c r="C121" s="75" t="str">
        <f>'Participant 1'!C121</f>
        <v>4.3 Is the overall performance of the value chain conducive to scaling?</v>
      </c>
      <c r="D121" s="221"/>
      <c r="E121" s="20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 ht="13.5" customHeight="1" x14ac:dyDescent="0.2">
      <c r="A122" s="2"/>
      <c r="B122" s="292"/>
      <c r="C122" s="76">
        <f>'Participant 1'!C122</f>
        <v>0</v>
      </c>
      <c r="D122" s="294"/>
      <c r="E122" s="29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 ht="13.5" customHeight="1" x14ac:dyDescent="0.2">
      <c r="A123" s="2"/>
      <c r="B123" s="292"/>
      <c r="C123" s="77" t="str">
        <f>'Participant 1'!C123</f>
        <v>Considerations:</v>
      </c>
      <c r="D123" s="294"/>
      <c r="E123" s="29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 ht="13.5" customHeight="1" x14ac:dyDescent="0.2">
      <c r="A124" s="2"/>
      <c r="B124" s="292"/>
      <c r="C124" s="77" t="str">
        <f>'Participant 1'!C124</f>
        <v>-      The value chain has growth potential, it has a good reputation and is attractive to investors and job seekers (skilled and unskilled) for example</v>
      </c>
      <c r="D124" s="294"/>
      <c r="E124" s="29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 ht="13.5" customHeight="1" x14ac:dyDescent="0.2">
      <c r="A125" s="2"/>
      <c r="B125" s="292"/>
      <c r="C125" s="77" t="str">
        <f>'Participant 1'!C125</f>
        <v>-      The necessary (rural) infrastructure (e.g. roads and markets) is in place and expanding to meet future needs</v>
      </c>
      <c r="D125" s="294"/>
      <c r="E125" s="29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 ht="13.5" customHeight="1" x14ac:dyDescent="0.2">
      <c r="A126" s="2"/>
      <c r="B126" s="292"/>
      <c r="C126" s="77" t="str">
        <f>'Participant 1'!C126</f>
        <v>-      The development of the value chain is not limited by trade barriers, market distortions (e.g. large scale fraud) or other contextual factors</v>
      </c>
      <c r="D126" s="294"/>
      <c r="E126" s="29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 ht="13.5" customHeight="1" x14ac:dyDescent="0.2">
      <c r="A127" s="2"/>
      <c r="B127" s="292"/>
      <c r="C127" s="77" t="str">
        <f>'Participant 1'!C127</f>
        <v>-      The value chain is sufficiently efficient and competitive in comparison with other value chains (nationally and internationally as far as relevant)</v>
      </c>
      <c r="D127" s="294"/>
      <c r="E127" s="296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ht="13.5" customHeight="1" thickBot="1" x14ac:dyDescent="0.25">
      <c r="A128" s="2"/>
      <c r="B128" s="292"/>
      <c r="C128" s="79">
        <f>'Participant 1'!C136</f>
        <v>0</v>
      </c>
      <c r="D128" s="295"/>
      <c r="E128" s="29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1" s="43" customFormat="1" ht="13.5" customHeight="1" x14ac:dyDescent="0.2">
      <c r="A129" s="2"/>
      <c r="B129" s="292"/>
      <c r="C129" s="75" t="str">
        <f>'Participant 1'!C129</f>
        <v>4.4 Are the target group and other value chain actors adequately organized?</v>
      </c>
      <c r="D129" s="314"/>
      <c r="E129" s="3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s="43" customFormat="1" ht="13.5" customHeight="1" x14ac:dyDescent="0.2">
      <c r="A130" s="2"/>
      <c r="B130" s="292"/>
      <c r="C130" s="76">
        <f>'Participant 1'!C130</f>
        <v>0</v>
      </c>
      <c r="D130" s="314"/>
      <c r="E130" s="29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s="43" customFormat="1" ht="13.5" customHeight="1" x14ac:dyDescent="0.2">
      <c r="A131" s="2"/>
      <c r="B131" s="292"/>
      <c r="C131" s="77" t="str">
        <f>'Participant 1'!C131</f>
        <v>Considerations:</v>
      </c>
      <c r="D131" s="314"/>
      <c r="E131" s="29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s="43" customFormat="1" ht="13.5" customHeight="1" x14ac:dyDescent="0.2">
      <c r="A132" s="2"/>
      <c r="B132" s="292"/>
      <c r="C132" s="77" t="str">
        <f>'Participant 1'!C132</f>
        <v>-      The target group is organized in formal and informal ways such as farmer organizations, cooperatives, business associations, etc.</v>
      </c>
      <c r="D132" s="314"/>
      <c r="E132" s="29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s="43" customFormat="1" ht="13.5" customHeight="1" x14ac:dyDescent="0.2">
      <c r="A133" s="2"/>
      <c r="B133" s="292"/>
      <c r="C133" s="77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14"/>
      <c r="E133" s="29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s="43" customFormat="1" ht="13.5" customHeight="1" x14ac:dyDescent="0.2">
      <c r="A134" s="2"/>
      <c r="B134" s="292"/>
      <c r="C134" s="77" t="str">
        <f>'Participant 1'!C134</f>
        <v>-      There is sufficient degree of organization/coordination across different types of value chain actors for adequate strategic direction and joint priority setting</v>
      </c>
      <c r="D134" s="314"/>
      <c r="E134" s="29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s="43" customFormat="1" ht="13.5" customHeight="1" x14ac:dyDescent="0.2">
      <c r="A135" s="2"/>
      <c r="B135" s="292"/>
      <c r="C135" s="77">
        <f>'Participant 1'!C135</f>
        <v>0</v>
      </c>
      <c r="D135" s="314"/>
      <c r="E135" s="29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s="43" customFormat="1" ht="13.5" customHeight="1" thickBot="1" x14ac:dyDescent="0.25">
      <c r="A136" s="2"/>
      <c r="B136" s="299"/>
      <c r="C136" s="79">
        <f>'Participant 1'!C136</f>
        <v>0</v>
      </c>
      <c r="D136" s="315"/>
      <c r="E136" s="29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12"/>
      <c r="C137" s="287"/>
      <c r="D137" s="298"/>
      <c r="E137" s="2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43"/>
    </row>
    <row r="138" spans="1:51" ht="13.5" customHeight="1" thickBot="1" x14ac:dyDescent="0.25">
      <c r="A138" s="2"/>
      <c r="B138" s="289"/>
      <c r="C138" s="287"/>
      <c r="D138" s="290"/>
      <c r="E138" s="29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43"/>
    </row>
    <row r="139" spans="1:51" ht="20.100000000000001" customHeight="1" x14ac:dyDescent="0.2">
      <c r="A139" s="2"/>
      <c r="B139" s="186" t="str">
        <f>'Participant 1'!B139</f>
        <v>5. Finance</v>
      </c>
      <c r="C139" s="75" t="str">
        <f>'Participant 1'!C139</f>
        <v>5.1 Can the target group finance the investment in, and operation of, the innovation?</v>
      </c>
      <c r="D139" s="221"/>
      <c r="E139" s="2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43"/>
    </row>
    <row r="140" spans="1:51" ht="13.5" customHeight="1" x14ac:dyDescent="0.2">
      <c r="A140" s="2"/>
      <c r="B140" s="292"/>
      <c r="C140" s="76">
        <f>'Participant 1'!C140</f>
        <v>0</v>
      </c>
      <c r="D140" s="294"/>
      <c r="E140" s="29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43"/>
    </row>
    <row r="141" spans="1:51" ht="13.5" customHeight="1" x14ac:dyDescent="0.2">
      <c r="A141" s="2"/>
      <c r="B141" s="292"/>
      <c r="C141" s="77" t="str">
        <f>'Participant 1'!C141</f>
        <v>Considerations:</v>
      </c>
      <c r="D141" s="294"/>
      <c r="E141" s="29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43"/>
    </row>
    <row r="142" spans="1:51" ht="13.5" customHeight="1" x14ac:dyDescent="0.2">
      <c r="A142" s="2"/>
      <c r="B142" s="292"/>
      <c r="C142" s="77" t="str">
        <f>'Participant 1'!C142</f>
        <v xml:space="preserve">- The target group can afford the innovation with their own means or with affordable external sources of finance (such as micro-finance) </v>
      </c>
      <c r="D142" s="294"/>
      <c r="E142" s="29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43"/>
    </row>
    <row r="143" spans="1:51" ht="13.5" customHeight="1" x14ac:dyDescent="0.2">
      <c r="A143" s="2"/>
      <c r="B143" s="292"/>
      <c r="C143" s="77" t="str">
        <f>'Participant 1'!C143</f>
        <v>- The target group does not require subsidies / grants or other forms of financial support on which the target group remains dependent in the long term</v>
      </c>
      <c r="D143" s="294"/>
      <c r="E143" s="29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43"/>
    </row>
    <row r="144" spans="1:51" ht="13.5" customHeight="1" x14ac:dyDescent="0.2">
      <c r="A144" s="2"/>
      <c r="B144" s="292"/>
      <c r="C144" s="77" t="str">
        <f>'Participant 1'!C144</f>
        <v>- The target group can afford inputs and services related to operating the innovation in the intended way</v>
      </c>
      <c r="D144" s="294"/>
      <c r="E144" s="29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43"/>
    </row>
    <row r="145" spans="1:50" ht="13.5" customHeight="1" x14ac:dyDescent="0.2">
      <c r="A145" s="2"/>
      <c r="B145" s="292"/>
      <c r="C145" s="77">
        <f>'Participant 1'!C145</f>
        <v>0</v>
      </c>
      <c r="D145" s="294"/>
      <c r="E145" s="29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 ht="27" customHeight="1" thickBot="1" x14ac:dyDescent="0.25">
      <c r="A146" s="2"/>
      <c r="B146" s="292"/>
      <c r="C146" s="77">
        <f>'Participant 1'!C146</f>
        <v>0</v>
      </c>
      <c r="D146" s="295"/>
      <c r="E146" s="29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 ht="13.5" customHeight="1" x14ac:dyDescent="0.2">
      <c r="A147" s="2"/>
      <c r="B147" s="292"/>
      <c r="C147" s="75" t="str">
        <f>'Participant 1'!C147</f>
        <v>5.2 Are relevant financial mechanisms available, accessible, and affordable for all value chain actors?</v>
      </c>
      <c r="D147" s="221"/>
      <c r="E147" s="2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 ht="13.5" customHeight="1" x14ac:dyDescent="0.2">
      <c r="A148" s="2"/>
      <c r="B148" s="292"/>
      <c r="C148" s="76">
        <f>'Participant 1'!C148</f>
        <v>0</v>
      </c>
      <c r="D148" s="294"/>
      <c r="E148" s="29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 ht="13.5" customHeight="1" x14ac:dyDescent="0.2">
      <c r="A149" s="2"/>
      <c r="B149" s="292"/>
      <c r="C149" s="77" t="str">
        <f>'Participant 1'!C149</f>
        <v>Considerations:</v>
      </c>
      <c r="D149" s="294"/>
      <c r="E149" s="29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 ht="13.5" customHeight="1" x14ac:dyDescent="0.2">
      <c r="A150" s="2"/>
      <c r="B150" s="292"/>
      <c r="C150" s="77" t="str">
        <f>'Participant 1'!C150</f>
        <v>- Financial mechanisms are adequately designed (e.g short repayment periods and low interest rates) and available for the target group</v>
      </c>
      <c r="D150" s="294"/>
      <c r="E150" s="29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 ht="13.5" customHeight="1" x14ac:dyDescent="0.2">
      <c r="A151" s="2"/>
      <c r="B151" s="292"/>
      <c r="C151" s="77" t="str">
        <f>'Participant 1'!C151</f>
        <v>- The target group can get support in understanding and accessing financial products</v>
      </c>
      <c r="D151" s="294"/>
      <c r="E151" s="29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 ht="13.5" customHeight="1" x14ac:dyDescent="0.2">
      <c r="A152" s="2"/>
      <c r="B152" s="292"/>
      <c r="C152" s="77" t="str">
        <f>'Participant 1'!C152</f>
        <v>- Relevant financial products are affordable and sustainable for all value chain actors</v>
      </c>
      <c r="D152" s="294"/>
      <c r="E152" s="29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 ht="13.5" customHeight="1" x14ac:dyDescent="0.2">
      <c r="A153" s="2"/>
      <c r="B153" s="292"/>
      <c r="C153" s="77" t="str">
        <f>'Participant 1'!C153</f>
        <v>- Financial institutions are interested and engaged to (financially) support the value chain of the innovation</v>
      </c>
      <c r="D153" s="294"/>
      <c r="E153" s="29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 ht="13.5" customHeight="1" thickBot="1" x14ac:dyDescent="0.25">
      <c r="A154" s="2"/>
      <c r="B154" s="292"/>
      <c r="C154" s="77">
        <f>'Participant 1'!C154</f>
        <v>0</v>
      </c>
      <c r="D154" s="295"/>
      <c r="E154" s="29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 ht="13.5" customHeight="1" x14ac:dyDescent="0.2">
      <c r="A155" s="2"/>
      <c r="B155" s="292"/>
      <c r="C155" s="75" t="str">
        <f>'Participant 1'!C155</f>
        <v>5.3 Are financial risks acceptable for value chain actors and financial institutions/investors?</v>
      </c>
      <c r="D155" s="221"/>
      <c r="E155" s="2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 ht="13.5" customHeight="1" x14ac:dyDescent="0.2">
      <c r="A156" s="2"/>
      <c r="B156" s="292"/>
      <c r="C156" s="76">
        <f>'Participant 1'!C156</f>
        <v>0</v>
      </c>
      <c r="D156" s="294"/>
      <c r="E156" s="29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 ht="13.5" customHeight="1" x14ac:dyDescent="0.2">
      <c r="A157" s="2"/>
      <c r="B157" s="292"/>
      <c r="C157" s="77" t="str">
        <f>'Participant 1'!C157</f>
        <v>Considerations:</v>
      </c>
      <c r="D157" s="294"/>
      <c r="E157" s="29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 ht="13.5" customHeight="1" x14ac:dyDescent="0.2">
      <c r="A158" s="2"/>
      <c r="B158" s="292"/>
      <c r="C158" s="77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94"/>
      <c r="E158" s="29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 ht="13.5" customHeight="1" x14ac:dyDescent="0.2">
      <c r="A159" s="2"/>
      <c r="B159" s="292"/>
      <c r="C159" s="77" t="str">
        <f>'Participant 1'!C159</f>
        <v xml:space="preserve">- Financial risks for value chain actors are clear and considered workable </v>
      </c>
      <c r="D159" s="294"/>
      <c r="E159" s="29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 ht="13.5" customHeight="1" x14ac:dyDescent="0.2">
      <c r="A160" s="2"/>
      <c r="B160" s="292"/>
      <c r="C160" s="77" t="str">
        <f>'Participant 1'!C160</f>
        <v>- Financial products are available that can absorb or mitigate risks, such as guarantees or insurance products or in other ways</v>
      </c>
      <c r="D160" s="294"/>
      <c r="E160" s="29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 ht="13.5" customHeight="1" x14ac:dyDescent="0.2">
      <c r="A161" s="2"/>
      <c r="B161" s="292"/>
      <c r="C161" s="77" t="str">
        <f>'Participant 1'!C161</f>
        <v>- There are ways to sufficiently enforce contract rights for all parties and arrange dispute settlement through the judiciary system or otherwise.</v>
      </c>
      <c r="D161" s="294"/>
      <c r="E161" s="29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 ht="13.5" customHeight="1" thickBot="1" x14ac:dyDescent="0.25">
      <c r="A162" s="2"/>
      <c r="B162" s="292"/>
      <c r="C162" s="77">
        <f>'Participant 1'!C162</f>
        <v>0</v>
      </c>
      <c r="D162" s="295"/>
      <c r="E162" s="29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 ht="13.5" customHeight="1" x14ac:dyDescent="0.2">
      <c r="A163" s="2"/>
      <c r="B163" s="292"/>
      <c r="C163" s="75" t="str">
        <f>'Participant 1'!C163</f>
        <v xml:space="preserve">5.4 Is there sufficient and sustainable funding secured so that the scaling ambition can be achieved? </v>
      </c>
      <c r="D163" s="221"/>
      <c r="E163" s="2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 ht="13.5" customHeight="1" x14ac:dyDescent="0.2">
      <c r="A164" s="2"/>
      <c r="B164" s="292"/>
      <c r="C164" s="76">
        <f>'Participant 1'!C164</f>
        <v>0</v>
      </c>
      <c r="D164" s="294"/>
      <c r="E164" s="29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 ht="13.5" customHeight="1" x14ac:dyDescent="0.2">
      <c r="A165" s="2"/>
      <c r="B165" s="292"/>
      <c r="C165" s="77" t="str">
        <f>'Participant 1'!C165</f>
        <v>Considerations</v>
      </c>
      <c r="D165" s="294"/>
      <c r="E165" s="29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 ht="13.5" customHeight="1" x14ac:dyDescent="0.2">
      <c r="A166" s="2"/>
      <c r="B166" s="292"/>
      <c r="C166" s="77" t="str">
        <f>'Participant 1'!C166</f>
        <v>-      There is a clear vision on long-term funding of the scaling initiative, within and beyond the project lifetime</v>
      </c>
      <c r="D166" s="294"/>
      <c r="E166" s="29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 ht="13.5" customHeight="1" x14ac:dyDescent="0.2">
      <c r="A167" s="2"/>
      <c r="B167" s="292"/>
      <c r="C167" s="77" t="str">
        <f>'Participant 1'!C167</f>
        <v>-      Leadership of the scaling process actively raises funds to support the anticipated system change</v>
      </c>
      <c r="D167" s="294"/>
      <c r="E167" s="29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 ht="13.5" customHeight="1" x14ac:dyDescent="0.2">
      <c r="A168" s="2"/>
      <c r="B168" s="292"/>
      <c r="C168" s="77">
        <f>'Participant 1'!C168</f>
        <v>0</v>
      </c>
      <c r="D168" s="294"/>
      <c r="E168" s="29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 ht="13.5" customHeight="1" x14ac:dyDescent="0.2">
      <c r="A169" s="2"/>
      <c r="B169" s="292"/>
      <c r="C169" s="77">
        <f>'Participant 1'!C169</f>
        <v>0</v>
      </c>
      <c r="D169" s="294"/>
      <c r="E169" s="29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 ht="13.5" customHeight="1" thickBot="1" x14ac:dyDescent="0.25">
      <c r="A170" s="2"/>
      <c r="B170" s="299"/>
      <c r="C170" s="79">
        <f>'Participant 1'!C170</f>
        <v>0</v>
      </c>
      <c r="D170" s="295"/>
      <c r="E170" s="29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 ht="13.5" customHeight="1" x14ac:dyDescent="0.2">
      <c r="A171" s="2"/>
      <c r="B171" s="212"/>
      <c r="C171" s="287"/>
      <c r="D171" s="298"/>
      <c r="E171" s="288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 ht="13.5" customHeight="1" thickBot="1" x14ac:dyDescent="0.25">
      <c r="A172" s="2"/>
      <c r="B172" s="289"/>
      <c r="C172" s="287"/>
      <c r="D172" s="290"/>
      <c r="E172" s="29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 ht="13.5" customHeight="1" x14ac:dyDescent="0.2">
      <c r="A173" s="2"/>
      <c r="B173" s="186" t="str">
        <f>'Participant 1'!B173</f>
        <v>6. Knowledge and skills</v>
      </c>
      <c r="C173" s="75" t="str">
        <f>'Participant 1'!C173</f>
        <v>6.1 Does the target group have the necessary knowledge and skills to use the innovation in the intended way?</v>
      </c>
      <c r="D173" s="221"/>
      <c r="E173" s="2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 ht="13.5" customHeight="1" x14ac:dyDescent="0.2">
      <c r="A174" s="2"/>
      <c r="B174" s="292"/>
      <c r="C174" s="76" t="str">
        <f>'Participant 1'!C174</f>
        <v xml:space="preserve"> </v>
      </c>
      <c r="D174" s="294"/>
      <c r="E174" s="29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 ht="13.5" customHeight="1" x14ac:dyDescent="0.2">
      <c r="A175" s="2"/>
      <c r="B175" s="292"/>
      <c r="C175" s="77" t="str">
        <f>'Participant 1'!C175</f>
        <v>Considerations</v>
      </c>
      <c r="D175" s="294"/>
      <c r="E175" s="29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 ht="13.5" customHeight="1" x14ac:dyDescent="0.2">
      <c r="A176" s="2"/>
      <c r="B176" s="292"/>
      <c r="C176" s="77" t="str">
        <f>'Participant 1'!C176</f>
        <v>- The target group knows how the innovation should be used</v>
      </c>
      <c r="D176" s="294"/>
      <c r="E176" s="29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 ht="13.5" customHeight="1" x14ac:dyDescent="0.2">
      <c r="A177" s="2"/>
      <c r="B177" s="292"/>
      <c r="C177" s="77" t="str">
        <f>'Participant 1'!C177</f>
        <v>- The target group has the necessary skills to use it</v>
      </c>
      <c r="D177" s="294"/>
      <c r="E177" s="29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 ht="13.5" customHeight="1" x14ac:dyDescent="0.2">
      <c r="A178" s="2"/>
      <c r="B178" s="292"/>
      <c r="C178" s="77" t="str">
        <f>'Participant 1'!C178</f>
        <v>- The target group can assess relevant background information</v>
      </c>
      <c r="D178" s="294"/>
      <c r="E178" s="29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 ht="13.5" customHeight="1" x14ac:dyDescent="0.2">
      <c r="A179" s="2"/>
      <c r="B179" s="292"/>
      <c r="C179" s="77">
        <f>'Participant 1'!C179</f>
        <v>0</v>
      </c>
      <c r="D179" s="294"/>
      <c r="E179" s="29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 ht="13.5" customHeight="1" thickBot="1" x14ac:dyDescent="0.25">
      <c r="A180" s="2"/>
      <c r="B180" s="292"/>
      <c r="C180" s="77">
        <f>'Participant 1'!C180</f>
        <v>0</v>
      </c>
      <c r="D180" s="295"/>
      <c r="E180" s="29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 ht="13.5" customHeight="1" x14ac:dyDescent="0.2">
      <c r="A181" s="2"/>
      <c r="B181" s="292"/>
      <c r="C181" s="75" t="str">
        <f>'Participant 1'!C181</f>
        <v>6.2 Are appropriate training materials and methods available to allow the target group and other value chain actors to adopt and promote the innovation?</v>
      </c>
      <c r="D181" s="221"/>
      <c r="E181" s="2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 ht="13.5" customHeight="1" x14ac:dyDescent="0.2">
      <c r="A182" s="2"/>
      <c r="B182" s="292"/>
      <c r="C182" s="76">
        <f>'Participant 1'!C182</f>
        <v>0</v>
      </c>
      <c r="D182" s="294"/>
      <c r="E182" s="29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 ht="13.5" customHeight="1" x14ac:dyDescent="0.2">
      <c r="A183" s="2"/>
      <c r="B183" s="292"/>
      <c r="C183" s="77" t="str">
        <f>'Participant 1'!C183</f>
        <v>Considerations</v>
      </c>
      <c r="D183" s="294"/>
      <c r="E183" s="29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 ht="13.5" customHeight="1" x14ac:dyDescent="0.2">
      <c r="A184" s="2"/>
      <c r="B184" s="292"/>
      <c r="C184" s="77" t="str">
        <f>'Participant 1'!C184</f>
        <v xml:space="preserve">- Training materials and methods are available that help the entire target group adopt the innovation </v>
      </c>
      <c r="D184" s="294"/>
      <c r="E184" s="29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 ht="13.5" customHeight="1" x14ac:dyDescent="0.2">
      <c r="A185" s="2"/>
      <c r="B185" s="292"/>
      <c r="C185" s="77" t="str">
        <f>'Participant 1'!C185</f>
        <v xml:space="preserve">- Training materials and methods are available that help all actors along the value chain promote the innovation </v>
      </c>
      <c r="D185" s="294"/>
      <c r="E185" s="29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 ht="13.5" customHeight="1" x14ac:dyDescent="0.2">
      <c r="A186" s="2"/>
      <c r="B186" s="292"/>
      <c r="C186" s="77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94"/>
      <c r="E186" s="29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 ht="13.5" customHeight="1" x14ac:dyDescent="0.2">
      <c r="A187" s="2"/>
      <c r="B187" s="292"/>
      <c r="C187" s="77">
        <f>'Participant 1'!C187</f>
        <v>0</v>
      </c>
      <c r="D187" s="294"/>
      <c r="E187" s="29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 ht="13.5" customHeight="1" thickBot="1" x14ac:dyDescent="0.25">
      <c r="A188" s="2"/>
      <c r="B188" s="292"/>
      <c r="C188" s="77">
        <f>'Participant 1'!C188</f>
        <v>0</v>
      </c>
      <c r="D188" s="295"/>
      <c r="E188" s="29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 ht="13.5" customHeight="1" x14ac:dyDescent="0.2">
      <c r="A189" s="2"/>
      <c r="B189" s="292"/>
      <c r="C189" s="75" t="str">
        <f>'Participant 1'!C189</f>
        <v xml:space="preserve">6.3 Are the right actors engaged to provide and improve the training programs necessary for sustainable adoption of the innovation? </v>
      </c>
      <c r="D189" s="221"/>
      <c r="E189" s="2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 ht="13.5" customHeight="1" x14ac:dyDescent="0.2">
      <c r="A190" s="2"/>
      <c r="B190" s="292"/>
      <c r="C190" s="76">
        <f>'Participant 1'!C190</f>
        <v>0</v>
      </c>
      <c r="D190" s="224"/>
      <c r="E190" s="20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 ht="13.5" customHeight="1" x14ac:dyDescent="0.2">
      <c r="A191" s="2"/>
      <c r="B191" s="292"/>
      <c r="C191" s="77" t="str">
        <f>'Participant 1'!C191</f>
        <v>Considerations</v>
      </c>
      <c r="D191" s="294"/>
      <c r="E191" s="29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 ht="13.5" customHeight="1" x14ac:dyDescent="0.2">
      <c r="A192" s="2"/>
      <c r="B192" s="292"/>
      <c r="C192" s="77" t="str">
        <f>'Participant 1'!C192</f>
        <v>- The actors supporting capacity building are those that have the mandate and self-interest to implement and adapt the training curriculum</v>
      </c>
      <c r="D192" s="294"/>
      <c r="E192" s="29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 ht="13.5" customHeight="1" x14ac:dyDescent="0.2">
      <c r="A193" s="2"/>
      <c r="B193" s="292"/>
      <c r="C193" s="77" t="str">
        <f>'Participant 1'!C193</f>
        <v>- The knowledge on the innovation is incorporated in programs of relevant knowledge/educational institutes</v>
      </c>
      <c r="D193" s="294"/>
      <c r="E193" s="29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 ht="13.5" customHeight="1" x14ac:dyDescent="0.2">
      <c r="A194" s="2"/>
      <c r="B194" s="292"/>
      <c r="C194" s="77" t="str">
        <f>'Participant 1'!C194</f>
        <v>- Such programs support its practical application, also beyond the project</v>
      </c>
      <c r="D194" s="294"/>
      <c r="E194" s="29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 ht="13.5" customHeight="1" x14ac:dyDescent="0.2">
      <c r="A195" s="2"/>
      <c r="B195" s="292"/>
      <c r="C195" s="77">
        <f>'Participant 1'!C195</f>
        <v>0</v>
      </c>
      <c r="D195" s="294"/>
      <c r="E195" s="29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 ht="13.5" customHeight="1" thickBot="1" x14ac:dyDescent="0.25">
      <c r="A196" s="2"/>
      <c r="B196" s="292"/>
      <c r="C196" s="77">
        <f>'Participant 1'!C196</f>
        <v>0</v>
      </c>
      <c r="D196" s="295"/>
      <c r="E196" s="29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 ht="13.5" customHeight="1" x14ac:dyDescent="0.2">
      <c r="A197" s="2"/>
      <c r="B197" s="292"/>
      <c r="C197" s="75" t="str">
        <f>'Participant 1'!C197</f>
        <v>6.4 Is there an institutional environment in which actors (such as knowledge institutes) develop and improve the technology/practice within the national and local system?</v>
      </c>
      <c r="D197" s="221"/>
      <c r="E197" s="2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 ht="13.5" customHeight="1" x14ac:dyDescent="0.2">
      <c r="A198" s="2"/>
      <c r="B198" s="292"/>
      <c r="C198" s="76">
        <f>'Participant 1'!C198</f>
        <v>0</v>
      </c>
      <c r="D198" s="294"/>
      <c r="E198" s="29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 ht="13.5" customHeight="1" x14ac:dyDescent="0.2">
      <c r="A199" s="2"/>
      <c r="B199" s="292"/>
      <c r="C199" s="77" t="str">
        <f>'Participant 1'!C199</f>
        <v>Considerations</v>
      </c>
      <c r="D199" s="294"/>
      <c r="E199" s="29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 ht="13.5" customHeight="1" x14ac:dyDescent="0.2">
      <c r="A200" s="2"/>
      <c r="B200" s="292"/>
      <c r="C200" s="77" t="str">
        <f>'Participant 1'!C200</f>
        <v>- Specialized local knowledge institutes can continue the development of the innovation</v>
      </c>
      <c r="D200" s="294"/>
      <c r="E200" s="29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 ht="13.5" customHeight="1" x14ac:dyDescent="0.2">
      <c r="A201" s="2"/>
      <c r="B201" s="292"/>
      <c r="C201" s="77" t="str">
        <f>'Participant 1'!C201</f>
        <v>- Specialized local knowledge institutes can tailor the innovation to the local context</v>
      </c>
      <c r="D201" s="294"/>
      <c r="E201" s="29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 ht="13.5" customHeight="1" x14ac:dyDescent="0.2">
      <c r="A202" s="2"/>
      <c r="B202" s="292"/>
      <c r="C202" s="77" t="str">
        <f>'Participant 1'!C202</f>
        <v>- (Non-) government organizations make resources available for continued development of the innovation in the local context</v>
      </c>
      <c r="D202" s="294"/>
      <c r="E202" s="29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 ht="13.5" customHeight="1" x14ac:dyDescent="0.2">
      <c r="A203" s="2"/>
      <c r="B203" s="292"/>
      <c r="C203" s="77">
        <f>'Participant 1'!C203</f>
        <v>0</v>
      </c>
      <c r="D203" s="294"/>
      <c r="E203" s="29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 ht="13.5" customHeight="1" thickBot="1" x14ac:dyDescent="0.25">
      <c r="A204" s="2"/>
      <c r="B204" s="299"/>
      <c r="C204" s="79">
        <f>'Participant 1'!C204</f>
        <v>0</v>
      </c>
      <c r="D204" s="295"/>
      <c r="E204" s="29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 ht="13.5" customHeight="1" x14ac:dyDescent="0.2">
      <c r="A205" s="2"/>
      <c r="B205" s="212"/>
      <c r="C205" s="287"/>
      <c r="D205" s="298"/>
      <c r="E205" s="288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 ht="13.5" customHeight="1" thickBot="1" x14ac:dyDescent="0.25">
      <c r="A206" s="2"/>
      <c r="B206" s="289"/>
      <c r="C206" s="287"/>
      <c r="D206" s="290"/>
      <c r="E206" s="29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 ht="13.5" customHeight="1" x14ac:dyDescent="0.2">
      <c r="A207" s="2"/>
      <c r="B207" s="186" t="str">
        <f>'Participant 1'!B207</f>
        <v>7. Collaboration</v>
      </c>
      <c r="C207" s="75" t="str">
        <f>'Participant 1'!C207</f>
        <v>7.1 Are all actors relevant to scaling the innovation engaged?</v>
      </c>
      <c r="D207" s="221"/>
      <c r="E207" s="2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 ht="13.5" customHeight="1" x14ac:dyDescent="0.2">
      <c r="A208" s="2"/>
      <c r="B208" s="292"/>
      <c r="C208" s="76">
        <f>'Participant 1'!C208</f>
        <v>0</v>
      </c>
      <c r="D208" s="294"/>
      <c r="E208" s="29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 ht="13.5" customHeight="1" x14ac:dyDescent="0.2">
      <c r="A209" s="2"/>
      <c r="B209" s="292"/>
      <c r="C209" s="77" t="str">
        <f>'Participant 1'!C209</f>
        <v>Considerations:</v>
      </c>
      <c r="D209" s="294"/>
      <c r="E209" s="29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 ht="13.5" customHeight="1" x14ac:dyDescent="0.2">
      <c r="A210" s="2"/>
      <c r="B210" s="292"/>
      <c r="C210" s="77" t="str">
        <f>'Participant 1'!C210</f>
        <v>- The combination of the actors engaged is sufficiently complementary and does not leave major capacity gaps to achieve the scaling ambition</v>
      </c>
      <c r="D210" s="294"/>
      <c r="E210" s="29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 ht="13.5" customHeight="1" x14ac:dyDescent="0.2">
      <c r="A211" s="2"/>
      <c r="B211" s="292"/>
      <c r="C211" s="77" t="str">
        <f>'Participant 1'!C211</f>
        <v>- The combination of actors engaged enables sustainability and further development of the innovation to fit the needs of the target group</v>
      </c>
      <c r="D211" s="294"/>
      <c r="E211" s="29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 ht="13.5" customHeight="1" x14ac:dyDescent="0.2">
      <c r="A212" s="2"/>
      <c r="B212" s="292"/>
      <c r="C212" s="77" t="str">
        <f>'Participant 1'!C212</f>
        <v>- There is sufficient fit with the values, drivers, and objectives of all key actors that are involved in scaling the innovation</v>
      </c>
      <c r="D212" s="294"/>
      <c r="E212" s="29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 ht="13.5" customHeight="1" x14ac:dyDescent="0.2">
      <c r="A213" s="2"/>
      <c r="B213" s="292"/>
      <c r="C213" s="77" t="str">
        <f>'Participant 1'!C213</f>
        <v>- Collaborating actors can operate at scale (e.g. they have and adequate/sufficiently sizable reach, constituency, influence)</v>
      </c>
      <c r="D213" s="294"/>
      <c r="E213" s="29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 ht="13.5" customHeight="1" thickBot="1" x14ac:dyDescent="0.25">
      <c r="A214" s="2"/>
      <c r="B214" s="292"/>
      <c r="C214" s="77">
        <f>'Participant 1'!C214</f>
        <v>0</v>
      </c>
      <c r="D214" s="295"/>
      <c r="E214" s="29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 ht="13.5" customHeight="1" x14ac:dyDescent="0.2">
      <c r="A215" s="2"/>
      <c r="B215" s="292"/>
      <c r="C215" s="75" t="str">
        <f>'Participant 1'!C215</f>
        <v>7.2 Are roles and responsibilities of key actors clear, accepted, and complementary?</v>
      </c>
      <c r="D215" s="221"/>
      <c r="E215" s="2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 ht="13.5" customHeight="1" x14ac:dyDescent="0.2">
      <c r="A216" s="2"/>
      <c r="B216" s="292"/>
      <c r="C216" s="76">
        <f>'Participant 1'!C216</f>
        <v>0</v>
      </c>
      <c r="D216" s="294"/>
      <c r="E216" s="29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 ht="13.5" customHeight="1" x14ac:dyDescent="0.2">
      <c r="A217" s="2"/>
      <c r="B217" s="292"/>
      <c r="C217" s="77" t="str">
        <f>'Participant 1'!C217</f>
        <v>Considerations:</v>
      </c>
      <c r="D217" s="294"/>
      <c r="E217" s="29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 ht="13.5" customHeight="1" x14ac:dyDescent="0.2">
      <c r="A218" s="2"/>
      <c r="B218" s="292"/>
      <c r="C218" s="77" t="str">
        <f>'Participant 1'!C218</f>
        <v>- The roles and responsibilities are sufficiently established and agreed to allow adequate progress</v>
      </c>
      <c r="D218" s="294"/>
      <c r="E218" s="29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 ht="13.5" customHeight="1" x14ac:dyDescent="0.2">
      <c r="A219" s="2"/>
      <c r="B219" s="292"/>
      <c r="C219" s="77" t="str">
        <f>'Participant 1'!C219</f>
        <v>- There are mechanisms in place to hold collaborators accountable, solve conflicts and attribute successes</v>
      </c>
      <c r="D219" s="294"/>
      <c r="E219" s="29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 ht="13.5" customHeight="1" x14ac:dyDescent="0.2">
      <c r="A220" s="2"/>
      <c r="B220" s="292"/>
      <c r="C220" s="77" t="str">
        <f>'Participant 1'!C220</f>
        <v>- All collaborating partners are engaged in a meaningful way</v>
      </c>
      <c r="D220" s="294"/>
      <c r="E220" s="29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 ht="13.5" customHeight="1" x14ac:dyDescent="0.2">
      <c r="A221" s="2"/>
      <c r="B221" s="292"/>
      <c r="C221" s="77">
        <f>'Participant 1'!C221</f>
        <v>0</v>
      </c>
      <c r="D221" s="294"/>
      <c r="E221" s="29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 ht="13.5" customHeight="1" thickBot="1" x14ac:dyDescent="0.25">
      <c r="A222" s="2"/>
      <c r="B222" s="292"/>
      <c r="C222" s="77">
        <f>'Participant 1'!C222</f>
        <v>0</v>
      </c>
      <c r="D222" s="295"/>
      <c r="E222" s="29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 ht="13.5" customHeight="1" x14ac:dyDescent="0.2">
      <c r="A223" s="2"/>
      <c r="B223" s="292"/>
      <c r="C223" s="75" t="str">
        <f>'Participant 1'!C223</f>
        <v>7.3 Are there effective networks or (sector) platforms for joint strategic direction-setting, advocacy, and creating buy-in?</v>
      </c>
      <c r="D223" s="221"/>
      <c r="E223" s="2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 ht="13.5" customHeight="1" x14ac:dyDescent="0.2">
      <c r="A224" s="2"/>
      <c r="B224" s="292"/>
      <c r="C224" s="76">
        <f>'Participant 1'!C224</f>
        <v>0</v>
      </c>
      <c r="D224" s="294"/>
      <c r="E224" s="29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 ht="13.5" customHeight="1" x14ac:dyDescent="0.2">
      <c r="A225" s="2"/>
      <c r="B225" s="292"/>
      <c r="C225" s="77" t="str">
        <f>'Participant 1'!C225</f>
        <v>Considerations</v>
      </c>
      <c r="D225" s="294"/>
      <c r="E225" s="29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 ht="13.5" customHeight="1" x14ac:dyDescent="0.2">
      <c r="A226" s="2"/>
      <c r="B226" s="292"/>
      <c r="C226" s="77" t="str">
        <f>'Participant 1'!C226</f>
        <v xml:space="preserve">-      The sector networks or platforms are needs based, inclusive of all relevant actors and consider the innovation relevant </v>
      </c>
      <c r="D226" s="294"/>
      <c r="E226" s="29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 ht="13.5" customHeight="1" x14ac:dyDescent="0.2">
      <c r="A227" s="2"/>
      <c r="B227" s="292"/>
      <c r="C227" s="77" t="str">
        <f>'Participant 1'!C227</f>
        <v>-      Without forcing consensus they produce meaningful joint understanding, direction and priority setting to propel the scaling process</v>
      </c>
      <c r="D227" s="294"/>
      <c r="E227" s="29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 ht="13.5" customHeight="1" x14ac:dyDescent="0.2">
      <c r="A228" s="2"/>
      <c r="B228" s="292"/>
      <c r="C228" s="77" t="str">
        <f>'Participant 1'!C228</f>
        <v>-      There are mechanisms through which joint lobbying for the innovation with politicians, policy makers, etc. can take place</v>
      </c>
      <c r="D228" s="294"/>
      <c r="E228" s="29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 ht="13.5" customHeight="1" x14ac:dyDescent="0.2">
      <c r="A229" s="2"/>
      <c r="B229" s="292"/>
      <c r="C229" s="77">
        <f>'Participant 1'!C229</f>
        <v>0</v>
      </c>
      <c r="D229" s="294"/>
      <c r="E229" s="29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 ht="13.5" customHeight="1" thickBot="1" x14ac:dyDescent="0.25">
      <c r="A230" s="2"/>
      <c r="B230" s="292"/>
      <c r="C230" s="77">
        <f>'Participant 1'!C230</f>
        <v>0</v>
      </c>
      <c r="D230" s="295"/>
      <c r="E230" s="29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 ht="13.5" customHeight="1" x14ac:dyDescent="0.2">
      <c r="A231" s="2"/>
      <c r="B231" s="292"/>
      <c r="C231" s="75" t="str">
        <f>'Participant 1'!C231</f>
        <v>7.4 Do you have effective links with parallel initiatives or policy processes that could serve to scale the innovation?</v>
      </c>
      <c r="D231" s="221"/>
      <c r="E231" s="2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 ht="13.5" customHeight="1" x14ac:dyDescent="0.2">
      <c r="A232" s="2"/>
      <c r="B232" s="292"/>
      <c r="C232" s="76">
        <f>'Participant 1'!C232</f>
        <v>0</v>
      </c>
      <c r="D232" s="294"/>
      <c r="E232" s="29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 ht="13.5" customHeight="1" x14ac:dyDescent="0.2">
      <c r="A233" s="2"/>
      <c r="B233" s="292"/>
      <c r="C233" s="77" t="str">
        <f>'Participant 1'!C233</f>
        <v>Considerations</v>
      </c>
      <c r="D233" s="294"/>
      <c r="E233" s="29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 ht="13.5" customHeight="1" x14ac:dyDescent="0.2">
      <c r="A234" s="2"/>
      <c r="B234" s="292"/>
      <c r="C234" s="77">
        <f>'Participant 1'!C234</f>
        <v>0</v>
      </c>
      <c r="D234" s="294"/>
      <c r="E234" s="29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 ht="13.5" customHeight="1" x14ac:dyDescent="0.2">
      <c r="A235" s="2"/>
      <c r="B235" s="292"/>
      <c r="C235" s="77" t="str">
        <f>'Participant 1'!C235</f>
        <v>-      There are parallel initiatives which can be conducive  and are complementary to your scaling effort</v>
      </c>
      <c r="D235" s="294"/>
      <c r="E235" s="29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 ht="13.5" customHeight="1" x14ac:dyDescent="0.2">
      <c r="A236" s="2"/>
      <c r="B236" s="292"/>
      <c r="C236" s="77" t="str">
        <f>'Participant 1'!C236</f>
        <v>-      These initiatives are willing to link up or cooperate to coordinate efforts</v>
      </c>
      <c r="D236" s="294"/>
      <c r="E236" s="29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 ht="13.5" customHeight="1" x14ac:dyDescent="0.2">
      <c r="A237" s="2"/>
      <c r="B237" s="292"/>
      <c r="C237" s="77" t="str">
        <f>'Participant 1'!C237</f>
        <v>-      Your initiative has the position, capacities and practical manners to actively engage them</v>
      </c>
      <c r="D237" s="294"/>
      <c r="E237" s="29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 ht="13.5" customHeight="1" thickBot="1" x14ac:dyDescent="0.25">
      <c r="A238" s="2"/>
      <c r="B238" s="299"/>
      <c r="C238" s="79">
        <f>'Participant 1'!C238</f>
        <v>0</v>
      </c>
      <c r="D238" s="295"/>
      <c r="E238" s="29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 s="3" customFormat="1" ht="13.5" customHeight="1" x14ac:dyDescent="0.2">
      <c r="A239" s="2"/>
      <c r="B239" s="212"/>
      <c r="C239" s="287"/>
      <c r="D239" s="298"/>
      <c r="E239" s="288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0" s="3" customFormat="1" ht="13.5" customHeight="1" thickBot="1" x14ac:dyDescent="0.25">
      <c r="A240" s="2"/>
      <c r="B240" s="289"/>
      <c r="C240" s="287"/>
      <c r="D240" s="290"/>
      <c r="E240" s="29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0" ht="13.5" customHeight="1" x14ac:dyDescent="0.2">
      <c r="A241" s="2"/>
      <c r="B241" s="186" t="str">
        <f>'Participant 1'!B241</f>
        <v>8. Evidence and learning</v>
      </c>
      <c r="C241" s="75" t="str">
        <f>'Participant 1'!C241</f>
        <v>8.1 Is there useful and credible data available on the impact and other parameters, which could help in understanding the scaling process?</v>
      </c>
      <c r="D241" s="228"/>
      <c r="E241" s="2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 ht="13.5" customHeight="1" x14ac:dyDescent="0.2">
      <c r="A242" s="2"/>
      <c r="B242" s="292"/>
      <c r="C242" s="76">
        <f>'Participant 1'!C242</f>
        <v>0</v>
      </c>
      <c r="D242" s="229"/>
      <c r="E242" s="20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 ht="13.5" customHeight="1" x14ac:dyDescent="0.2">
      <c r="A243" s="2"/>
      <c r="B243" s="292"/>
      <c r="C243" s="77" t="str">
        <f>'Participant 1'!C243</f>
        <v>Considerations</v>
      </c>
      <c r="D243" s="229"/>
      <c r="E243" s="20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 ht="13.5" customHeight="1" x14ac:dyDescent="0.2">
      <c r="A244" s="2"/>
      <c r="B244" s="292"/>
      <c r="C244" s="77" t="str">
        <f>'Participant 1'!C244</f>
        <v>- There is hard/quantitative evidence on the impact of the innovation and other relevant parameter</v>
      </c>
      <c r="D244" s="229"/>
      <c r="E244" s="20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 ht="13.5" customHeight="1" x14ac:dyDescent="0.2">
      <c r="A245" s="2"/>
      <c r="B245" s="292"/>
      <c r="C245" s="77" t="str">
        <f>'Participant 1'!C245</f>
        <v>- Adequate information/ data/ evidence informs the development of the scaling strategy</v>
      </c>
      <c r="D245" s="229"/>
      <c r="E245" s="20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 ht="13.5" customHeight="1" x14ac:dyDescent="0.2">
      <c r="A246" s="2"/>
      <c r="B246" s="292"/>
      <c r="C246" s="77" t="str">
        <f>'Participant 1'!C246</f>
        <v>- Monitoring and evaluation goes beyond measuring the impact of the project, but also looks at the indirect effects and changes in the enabling environment for scaling</v>
      </c>
      <c r="D246" s="229"/>
      <c r="E246" s="20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 ht="13.5" customHeight="1" x14ac:dyDescent="0.2">
      <c r="A247" s="2"/>
      <c r="B247" s="292"/>
      <c r="C247" s="77">
        <f>'Participant 1'!C247</f>
        <v>0</v>
      </c>
      <c r="D247" s="229"/>
      <c r="E247" s="20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 ht="13.5" customHeight="1" thickBot="1" x14ac:dyDescent="0.25">
      <c r="A248" s="2"/>
      <c r="B248" s="292"/>
      <c r="C248" s="77">
        <f>'Participant 1'!C248</f>
        <v>0</v>
      </c>
      <c r="D248" s="230"/>
      <c r="E248" s="2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 ht="13.5" customHeight="1" x14ac:dyDescent="0.2">
      <c r="A249" s="2"/>
      <c r="B249" s="292"/>
      <c r="C249" s="75" t="str">
        <f>'Participant 1'!C249</f>
        <v>8.2 Is effective use being made of modern data and IT tools to support, analyze, share, and promote the innovation and to drive the change process?</v>
      </c>
      <c r="D249" s="228"/>
      <c r="E249" s="2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 ht="13.5" customHeight="1" x14ac:dyDescent="0.2">
      <c r="A250" s="2"/>
      <c r="B250" s="292"/>
      <c r="C250" s="76">
        <f>'Participant 1'!C250</f>
        <v>0</v>
      </c>
      <c r="D250" s="229"/>
      <c r="E250" s="20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 ht="13.5" customHeight="1" x14ac:dyDescent="0.2">
      <c r="A251" s="2"/>
      <c r="B251" s="292"/>
      <c r="C251" s="77" t="str">
        <f>'Participant 1'!C251</f>
        <v>Considerations</v>
      </c>
      <c r="D251" s="229"/>
      <c r="E251" s="20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 ht="13.5" customHeight="1" x14ac:dyDescent="0.2">
      <c r="A252" s="2"/>
      <c r="B252" s="292"/>
      <c r="C252" s="77" t="str">
        <f>'Participant 1'!C252</f>
        <v>- Data collection is quickly converted to information that can be interpreted by a range of stakeholders immediately</v>
      </c>
      <c r="D252" s="229"/>
      <c r="E252" s="20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 ht="13.5" customHeight="1" x14ac:dyDescent="0.2">
      <c r="A253" s="2"/>
      <c r="B253" s="292"/>
      <c r="C253" s="77" t="str">
        <f>'Participant 1'!C253</f>
        <v>- Effective IT or other tools are used to promote the innovation and build credibility among stakeholders</v>
      </c>
      <c r="D253" s="229"/>
      <c r="E253" s="20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 ht="13.5" customHeight="1" x14ac:dyDescent="0.2">
      <c r="A254" s="2"/>
      <c r="B254" s="292"/>
      <c r="C254" s="77">
        <f>'Participant 1'!C254</f>
        <v>0</v>
      </c>
      <c r="D254" s="229"/>
      <c r="E254" s="20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 ht="13.5" customHeight="1" x14ac:dyDescent="0.2">
      <c r="A255" s="2"/>
      <c r="B255" s="292"/>
      <c r="C255" s="77">
        <f>'Participant 1'!C255</f>
        <v>0</v>
      </c>
      <c r="D255" s="229"/>
      <c r="E255" s="20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 ht="13.5" customHeight="1" thickBot="1" x14ac:dyDescent="0.25">
      <c r="A256" s="2"/>
      <c r="B256" s="292"/>
      <c r="C256" s="77">
        <f>'Participant 1'!C256</f>
        <v>0</v>
      </c>
      <c r="D256" s="230"/>
      <c r="E256" s="2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 ht="13.5" customHeight="1" x14ac:dyDescent="0.2">
      <c r="A257" s="2"/>
      <c r="B257" s="292"/>
      <c r="C257" s="75" t="str">
        <f>'Participant 1'!C257</f>
        <v>8.3 Are data and monitoring (including bottom-up/field data) effectively being used to steer the scaling process and change course where needed?</v>
      </c>
      <c r="D257" s="221"/>
      <c r="E257" s="2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 ht="13.5" customHeight="1" x14ac:dyDescent="0.2">
      <c r="A258" s="2"/>
      <c r="B258" s="292"/>
      <c r="C258" s="76">
        <f>'Participant 1'!C258</f>
        <v>0</v>
      </c>
      <c r="D258" s="294"/>
      <c r="E258" s="29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 ht="13.5" customHeight="1" x14ac:dyDescent="0.2">
      <c r="A259" s="2"/>
      <c r="B259" s="292"/>
      <c r="C259" s="77" t="str">
        <f>'Participant 1'!C259</f>
        <v>Considerations</v>
      </c>
      <c r="D259" s="294"/>
      <c r="E259" s="29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 ht="13.5" customHeight="1" x14ac:dyDescent="0.2">
      <c r="A260" s="2"/>
      <c r="B260" s="292"/>
      <c r="C260" s="77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94"/>
      <c r="E260" s="29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 ht="13.5" customHeight="1" x14ac:dyDescent="0.2">
      <c r="A261" s="2"/>
      <c r="B261" s="292"/>
      <c r="C261" s="77" t="str">
        <f>'Participant 1'!C261</f>
        <v xml:space="preserve">- Strategic decisions are based on (field) data- </v>
      </c>
      <c r="D261" s="294"/>
      <c r="E261" s="29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 ht="13.5" customHeight="1" x14ac:dyDescent="0.2">
      <c r="A262" s="2"/>
      <c r="B262" s="292"/>
      <c r="C262" s="77" t="str">
        <f>'Participant 1'!C262</f>
        <v>- Monitoring and learning results are systematically fed back to people that provided the data and to management</v>
      </c>
      <c r="D262" s="294"/>
      <c r="E262" s="29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 ht="13.5" customHeight="1" x14ac:dyDescent="0.2">
      <c r="A263" s="2"/>
      <c r="B263" s="292"/>
      <c r="C263" s="77">
        <f>'Participant 1'!C263</f>
        <v>0</v>
      </c>
      <c r="D263" s="294"/>
      <c r="E263" s="29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 ht="13.5" customHeight="1" thickBot="1" x14ac:dyDescent="0.25">
      <c r="A264" s="2"/>
      <c r="B264" s="292"/>
      <c r="C264" s="77">
        <f>'Participant 1'!C264</f>
        <v>0</v>
      </c>
      <c r="D264" s="295"/>
      <c r="E264" s="29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 ht="13.5" customHeight="1" x14ac:dyDescent="0.2">
      <c r="A265" s="2"/>
      <c r="B265" s="292"/>
      <c r="C265" s="75" t="str">
        <f>'Participant 1'!C265</f>
        <v>8.4  Are you enabling institutional learning so the scaling process becomes more sustainable?</v>
      </c>
      <c r="D265" s="221"/>
      <c r="E265" s="2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 ht="13.5" customHeight="1" x14ac:dyDescent="0.2">
      <c r="A266" s="2"/>
      <c r="B266" s="292"/>
      <c r="C266" s="76">
        <f>'Participant 1'!C266</f>
        <v>0</v>
      </c>
      <c r="D266" s="294"/>
      <c r="E266" s="29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 ht="13.5" customHeight="1" x14ac:dyDescent="0.2">
      <c r="A267" s="2"/>
      <c r="B267" s="292"/>
      <c r="C267" s="77" t="str">
        <f>'Participant 1'!C267</f>
        <v>Considerations</v>
      </c>
      <c r="D267" s="294"/>
      <c r="E267" s="29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 ht="13.5" customHeight="1" x14ac:dyDescent="0.2">
      <c r="A268" s="2"/>
      <c r="B268" s="292"/>
      <c r="C268" s="77" t="str">
        <f>'Participant 1'!C268</f>
        <v>-      Lessons learned through piloting and scaling of similar, or past, initiatives are integrated to have a state-of-the-art approach to scaling</v>
      </c>
      <c r="D268" s="294"/>
      <c r="E268" s="29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 ht="13.5" customHeight="1" x14ac:dyDescent="0.2">
      <c r="A269" s="2"/>
      <c r="B269" s="292"/>
      <c r="C269" s="77" t="str">
        <f>'Participant 1'!C269</f>
        <v>-      Not only the impact, but also the scaling pathway is actively being monitored</v>
      </c>
      <c r="D269" s="294"/>
      <c r="E269" s="29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 ht="13.5" customHeight="1" x14ac:dyDescent="0.2">
      <c r="A270" s="2"/>
      <c r="B270" s="292"/>
      <c r="C270" s="77" t="str">
        <f>'Participant 1'!C270</f>
        <v>-      Regular reflection moments are scheduled with the scaling partners and inform  institutional knowledge and learning</v>
      </c>
      <c r="D270" s="294"/>
      <c r="E270" s="29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 ht="13.5" customHeight="1" x14ac:dyDescent="0.2">
      <c r="A271" s="2"/>
      <c r="B271" s="292"/>
      <c r="C271" s="77" t="str">
        <f>'Participant 1'!C271</f>
        <v>-      Lessons learned on the influence of the enabling environment for adoption of the innovation are collected and used for influencing and advocacy</v>
      </c>
      <c r="D271" s="294"/>
      <c r="E271" s="29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 ht="13.5" customHeight="1" thickBot="1" x14ac:dyDescent="0.25">
      <c r="A272" s="2"/>
      <c r="B272" s="292"/>
      <c r="C272" s="79">
        <f>'Participant 1'!C272</f>
        <v>0</v>
      </c>
      <c r="D272" s="295"/>
      <c r="E272" s="29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 ht="13.5" customHeight="1" x14ac:dyDescent="0.2">
      <c r="A273" s="2"/>
      <c r="B273" s="254"/>
      <c r="C273" s="255"/>
      <c r="D273" s="256"/>
      <c r="E273" s="25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 ht="13.5" customHeight="1" thickBot="1" x14ac:dyDescent="0.25">
      <c r="A274" s="2"/>
      <c r="B274" s="258"/>
      <c r="C274" s="255"/>
      <c r="D274" s="259"/>
      <c r="E274" s="260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 ht="13.5" customHeight="1" x14ac:dyDescent="0.2">
      <c r="A275" s="2"/>
      <c r="B275" s="186" t="str">
        <f>'Participant 1'!B275</f>
        <v>9. Leadership and management</v>
      </c>
      <c r="C275" s="75" t="str">
        <f>'Participant 1'!C275</f>
        <v>9.1 Is day-to-day leadership of the scaling process adequately established, recognized, and connected to the relevant actors?</v>
      </c>
      <c r="D275" s="221"/>
      <c r="E275" s="2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 ht="13.5" customHeight="1" x14ac:dyDescent="0.2">
      <c r="A276" s="2"/>
      <c r="B276" s="292"/>
      <c r="C276" s="76">
        <f>'Participant 1'!C276</f>
        <v>0</v>
      </c>
      <c r="D276" s="294"/>
      <c r="E276" s="29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 ht="13.5" customHeight="1" x14ac:dyDescent="0.2">
      <c r="A277" s="2"/>
      <c r="B277" s="292"/>
      <c r="C277" s="77" t="str">
        <f>'Participant 1'!C277</f>
        <v>Considerations</v>
      </c>
      <c r="D277" s="294"/>
      <c r="E277" s="29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 ht="13.5" customHeight="1" x14ac:dyDescent="0.2">
      <c r="A278" s="2"/>
      <c r="B278" s="292"/>
      <c r="C278" s="77" t="str">
        <f>'Participant 1'!C278</f>
        <v>- Leadership of the scaling strategy is established over the entire time frame of the scaling process</v>
      </c>
      <c r="D278" s="294"/>
      <c r="E278" s="29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 ht="13.5" customHeight="1" x14ac:dyDescent="0.2">
      <c r="A279" s="2"/>
      <c r="B279" s="292"/>
      <c r="C279" s="77" t="str">
        <f>'Participant 1'!C279</f>
        <v>- The leadership has an adequate (in)formal mandate to take required decisions/actions</v>
      </c>
      <c r="D279" s="294"/>
      <c r="E279" s="29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 ht="13.5" customHeight="1" x14ac:dyDescent="0.2">
      <c r="A280" s="2"/>
      <c r="B280" s="292"/>
      <c r="C280" s="77" t="str">
        <f>'Participant 1'!C280</f>
        <v xml:space="preserve">- The leadership is recognized and respected by all actors </v>
      </c>
      <c r="D280" s="294"/>
      <c r="E280" s="29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 ht="13.5" customHeight="1" x14ac:dyDescent="0.2">
      <c r="A281" s="2"/>
      <c r="B281" s="292"/>
      <c r="C281" s="77" t="str">
        <f>'Participant 1'!C281</f>
        <v>- Scaling is considered a management issue and adequate resources for project and partner management are reserved</v>
      </c>
      <c r="D281" s="294"/>
      <c r="E281" s="29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 ht="13.5" customHeight="1" thickBot="1" x14ac:dyDescent="0.25">
      <c r="A282" s="2"/>
      <c r="B282" s="292"/>
      <c r="C282" s="77">
        <f>'Participant 1'!C282</f>
        <v>0</v>
      </c>
      <c r="D282" s="295"/>
      <c r="E282" s="29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 ht="13.5" customHeight="1" x14ac:dyDescent="0.2">
      <c r="A283" s="2"/>
      <c r="B283" s="292"/>
      <c r="C283" s="75" t="str">
        <f>'Participant 1'!C283</f>
        <v>9.2 Are different actors and stakeholders sufficiently affecting the larger process and decision-making?</v>
      </c>
      <c r="D283" s="221"/>
      <c r="E283" s="2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ht="13.5" customHeight="1" x14ac:dyDescent="0.2">
      <c r="A284" s="2"/>
      <c r="B284" s="292"/>
      <c r="C284" s="76">
        <f>'Participant 1'!C284</f>
        <v>0</v>
      </c>
      <c r="D284" s="294"/>
      <c r="E284" s="29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ht="13.5" customHeight="1" x14ac:dyDescent="0.2">
      <c r="A285" s="2"/>
      <c r="B285" s="292"/>
      <c r="C285" s="77" t="str">
        <f>'Participant 1'!C285</f>
        <v>Considerations</v>
      </c>
      <c r="D285" s="294"/>
      <c r="E285" s="29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ht="13.5" customHeight="1" x14ac:dyDescent="0.2">
      <c r="A286" s="2"/>
      <c r="B286" s="292"/>
      <c r="C286" s="77" t="str">
        <f>'Participant 1'!C286</f>
        <v>- There is an organizational structure in place that facilitates feedback/input from actors</v>
      </c>
      <c r="D286" s="294"/>
      <c r="E286" s="29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ht="13.5" customHeight="1" x14ac:dyDescent="0.2">
      <c r="A287" s="2"/>
      <c r="B287" s="292"/>
      <c r="C287" s="77" t="str">
        <f>'Participant 1'!C287</f>
        <v>- This feedback/input is actually influencing (strategic) decision-making in practice</v>
      </c>
      <c r="D287" s="294"/>
      <c r="E287" s="29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ht="13.5" customHeight="1" x14ac:dyDescent="0.2">
      <c r="A288" s="2"/>
      <c r="B288" s="292"/>
      <c r="C288" s="77" t="str">
        <f>'Participant 1'!C288</f>
        <v>- There is sufficient transparency on changes in course to various actors at various levels</v>
      </c>
      <c r="D288" s="294"/>
      <c r="E288" s="29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ht="13.5" customHeight="1" x14ac:dyDescent="0.2">
      <c r="A289" s="2"/>
      <c r="B289" s="292"/>
      <c r="C289" s="77">
        <f>'Participant 1'!C289</f>
        <v>0</v>
      </c>
      <c r="D289" s="294"/>
      <c r="E289" s="29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ht="13.5" customHeight="1" thickBot="1" x14ac:dyDescent="0.25">
      <c r="A290" s="2"/>
      <c r="B290" s="292"/>
      <c r="C290" s="77">
        <f>'Participant 1'!C290</f>
        <v>0</v>
      </c>
      <c r="D290" s="295"/>
      <c r="E290" s="29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ht="13.5" customHeight="1" x14ac:dyDescent="0.2">
      <c r="A291" s="2"/>
      <c r="B291" s="292"/>
      <c r="C291" s="75" t="str">
        <f>'Participant 1'!C291</f>
        <v>9.3 Are there adequate, influential and compelling spokespersons, messengers, conveners and power brokers for the innovation?</v>
      </c>
      <c r="D291" s="221"/>
      <c r="E291" s="2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 ht="13.5" customHeight="1" x14ac:dyDescent="0.2">
      <c r="A292" s="2"/>
      <c r="B292" s="292"/>
      <c r="C292" s="76">
        <f>'Participant 1'!C292</f>
        <v>0</v>
      </c>
      <c r="D292" s="294"/>
      <c r="E292" s="29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 ht="13.5" customHeight="1" x14ac:dyDescent="0.2">
      <c r="A293" s="2"/>
      <c r="B293" s="292"/>
      <c r="C293" s="77" t="str">
        <f>'Participant 1'!C293</f>
        <v>Considerations</v>
      </c>
      <c r="D293" s="294"/>
      <c r="E293" s="296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 ht="13.5" customHeight="1" x14ac:dyDescent="0.2">
      <c r="A294" s="2"/>
      <c r="B294" s="292"/>
      <c r="C294" s="77" t="str">
        <f>'Participant 1'!C294</f>
        <v>- There is a strong and persuasive narrative about the relevance of reaching the scaling ambition that can lead to buy-in from more actors</v>
      </c>
      <c r="D294" s="294"/>
      <c r="E294" s="296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 ht="13.5" customHeight="1" x14ac:dyDescent="0.2">
      <c r="A295" s="2"/>
      <c r="B295" s="292"/>
      <c r="C295" s="77" t="str">
        <f>'Participant 1'!C295</f>
        <v>- There are influential actors (ambassadors) outside the partnership that promote the scaling initiative and who can be mobilized at crucial times</v>
      </c>
      <c r="D295" s="294"/>
      <c r="E295" s="296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 ht="13.5" customHeight="1" x14ac:dyDescent="0.2">
      <c r="A296" s="2"/>
      <c r="B296" s="292"/>
      <c r="C296" s="77" t="str">
        <f>'Participant 1'!C296</f>
        <v xml:space="preserve">- There are mechanisms through which lobby with politicians for the innovation can adequately take place </v>
      </c>
      <c r="D296" s="294"/>
      <c r="E296" s="296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 ht="13.5" customHeight="1" x14ac:dyDescent="0.2">
      <c r="A297" s="2"/>
      <c r="B297" s="292"/>
      <c r="C297" s="77">
        <f>'Participant 1'!C297</f>
        <v>0</v>
      </c>
      <c r="D297" s="294"/>
      <c r="E297" s="296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 ht="13.5" customHeight="1" thickBot="1" x14ac:dyDescent="0.25">
      <c r="A298" s="2"/>
      <c r="B298" s="292"/>
      <c r="C298" s="77">
        <f>'Participant 1'!C298</f>
        <v>0</v>
      </c>
      <c r="D298" s="295"/>
      <c r="E298" s="29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 ht="13.5" customHeight="1" x14ac:dyDescent="0.2">
      <c r="A299" s="2"/>
      <c r="B299" s="292"/>
      <c r="C299" s="75" t="str">
        <f>'Participant 1'!C299</f>
        <v>9.4 Does the leadership support internal and external change management processes to achieve organizational/institutional changes required?</v>
      </c>
      <c r="D299" s="221"/>
      <c r="E299" s="206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 ht="13.5" customHeight="1" x14ac:dyDescent="0.2">
      <c r="A300" s="2"/>
      <c r="B300" s="292"/>
      <c r="C300" s="76">
        <f>'Participant 1'!C300</f>
        <v>0</v>
      </c>
      <c r="D300" s="294"/>
      <c r="E300" s="296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 ht="13.5" customHeight="1" x14ac:dyDescent="0.2">
      <c r="A301" s="2"/>
      <c r="B301" s="292"/>
      <c r="C301" s="77" t="str">
        <f>'Participant 1'!C301</f>
        <v>Considerations</v>
      </c>
      <c r="D301" s="294"/>
      <c r="E301" s="296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 ht="13.5" customHeight="1" x14ac:dyDescent="0.2">
      <c r="A302" s="2"/>
      <c r="B302" s="292"/>
      <c r="C302" s="77" t="str">
        <f>'Participant 1'!C302</f>
        <v>-      Relevant actors realize that sustainability and scaling of the innovation may require system changes that also imply changes in the way organizations function</v>
      </c>
      <c r="D302" s="294"/>
      <c r="E302" s="296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 ht="13.5" customHeight="1" x14ac:dyDescent="0.2">
      <c r="A303" s="2"/>
      <c r="B303" s="292"/>
      <c r="C303" s="77" t="str">
        <f>'Participant 1'!C303</f>
        <v>-      The organization(s) leading the scaling effort is ready to change structure, staffing or operations to effectively pursue the scaling ambition</v>
      </c>
      <c r="D303" s="294"/>
      <c r="E303" s="296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 ht="13.5" customHeight="1" x14ac:dyDescent="0.2">
      <c r="A304" s="2"/>
      <c r="B304" s="292"/>
      <c r="C304" s="77" t="str">
        <f>'Participant 1'!C304</f>
        <v xml:space="preserve">-      Moreover, leadership supports partners and other key actors to do the same and prepare their organization for the change  </v>
      </c>
      <c r="D304" s="294"/>
      <c r="E304" s="296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 ht="13.5" customHeight="1" x14ac:dyDescent="0.2">
      <c r="A305" s="2"/>
      <c r="B305" s="292"/>
      <c r="C305" s="77">
        <f>'Participant 1'!C305</f>
        <v>0</v>
      </c>
      <c r="D305" s="294"/>
      <c r="E305" s="296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 ht="13.5" customHeight="1" thickBot="1" x14ac:dyDescent="0.25">
      <c r="A306" s="2"/>
      <c r="B306" s="299"/>
      <c r="C306" s="79">
        <f>'Participant 1'!C306</f>
        <v>0</v>
      </c>
      <c r="D306" s="295"/>
      <c r="E306" s="29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 ht="13.5" customHeight="1" x14ac:dyDescent="0.2">
      <c r="A307" s="2"/>
      <c r="B307" s="212"/>
      <c r="C307" s="287"/>
      <c r="D307" s="298"/>
      <c r="E307" s="288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 ht="13.5" customHeight="1" thickBot="1" x14ac:dyDescent="0.25">
      <c r="A308" s="2"/>
      <c r="B308" s="308"/>
      <c r="C308" s="287"/>
      <c r="D308" s="287"/>
      <c r="E308" s="29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 ht="13.5" customHeight="1" x14ac:dyDescent="0.2">
      <c r="A309" s="2"/>
      <c r="B309" s="272" t="str">
        <f>'Participant 1'!B309</f>
        <v>10. Public sector governance</v>
      </c>
      <c r="C309" s="75" t="str">
        <f>'Participant 1'!C309</f>
        <v>10.1 Is the role of the government in reaching your scaling ambition clearly defined?</v>
      </c>
      <c r="D309" s="241"/>
      <c r="E309" s="24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 ht="13.5" customHeight="1" x14ac:dyDescent="0.2">
      <c r="A310" s="2"/>
      <c r="B310" s="273"/>
      <c r="C310" s="76">
        <f>'Participant 1'!C310</f>
        <v>0</v>
      </c>
      <c r="D310" s="294"/>
      <c r="E310" s="306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 ht="13.5" customHeight="1" x14ac:dyDescent="0.2">
      <c r="A311" s="2"/>
      <c r="B311" s="273"/>
      <c r="C311" s="77" t="str">
        <f>'Participant 1'!C311</f>
        <v>Considerations</v>
      </c>
      <c r="D311" s="294"/>
      <c r="E311" s="306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 ht="13.5" customHeight="1" x14ac:dyDescent="0.2">
      <c r="A312" s="2"/>
      <c r="B312" s="273"/>
      <c r="C312" s="77" t="str">
        <f>'Participant 1'!C312</f>
        <v>-      An assessment is done on whether, when and how the government could support or frustrate the scaling of the innovation</v>
      </c>
      <c r="D312" s="294"/>
      <c r="E312" s="306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 ht="13.5" customHeight="1" x14ac:dyDescent="0.2">
      <c r="A313" s="2"/>
      <c r="B313" s="273"/>
      <c r="C313" s="77" t="str">
        <f>'Participant 1'!C313</f>
        <v>-      A supportive role of the government in achieving the scaling ambition is recognized, respected and actively pursued, also by private actors</v>
      </c>
      <c r="D313" s="294"/>
      <c r="E313" s="306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ht="13.5" customHeight="1" x14ac:dyDescent="0.2">
      <c r="A314" s="2"/>
      <c r="B314" s="273"/>
      <c r="C314" s="77" t="str">
        <f>'Participant 1'!C314</f>
        <v>-      The project has effective ways of working with relevant parts/levels of the government</v>
      </c>
      <c r="D314" s="294"/>
      <c r="E314" s="306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ht="13.5" customHeight="1" x14ac:dyDescent="0.2">
      <c r="A315" s="2"/>
      <c r="B315" s="273"/>
      <c r="C315" s="77">
        <f>'Participant 1'!C315</f>
        <v>0</v>
      </c>
      <c r="D315" s="294"/>
      <c r="E315" s="306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ht="13.5" customHeight="1" thickBot="1" x14ac:dyDescent="0.25">
      <c r="A316" s="2"/>
      <c r="B316" s="273"/>
      <c r="C316" s="82">
        <f>'Participant 1'!C316</f>
        <v>0</v>
      </c>
      <c r="D316" s="295"/>
      <c r="E316" s="309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 ht="13.5" customHeight="1" x14ac:dyDescent="0.2">
      <c r="A317" s="2"/>
      <c r="B317" s="273"/>
      <c r="C317" s="76" t="str">
        <f>'Participant 1'!C317</f>
        <v>10.2 Are local and national strategies, policies and regulations conducive to scaling the technology/ practice?</v>
      </c>
      <c r="D317" s="228"/>
      <c r="E317" s="25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 ht="13.5" customHeight="1" x14ac:dyDescent="0.2">
      <c r="A318" s="2"/>
      <c r="B318" s="273"/>
      <c r="C318" s="76">
        <f>'Participant 1'!C318</f>
        <v>0</v>
      </c>
      <c r="D318" s="229"/>
      <c r="E318" s="25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 ht="13.5" customHeight="1" x14ac:dyDescent="0.2">
      <c r="A319" s="2"/>
      <c r="B319" s="273"/>
      <c r="C319" s="77" t="str">
        <f>'Participant 1'!C319</f>
        <v>Considerations</v>
      </c>
      <c r="D319" s="229"/>
      <c r="E319" s="25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 ht="13.5" customHeight="1" x14ac:dyDescent="0.2">
      <c r="A320" s="2"/>
      <c r="B320" s="273"/>
      <c r="C320" s="77" t="str">
        <f>'Participant 1'!C320</f>
        <v>- The area, people, problem, timelines and system change targeted in the scaling ambition matches with the priorities of the national and local government</v>
      </c>
      <c r="D320" s="229"/>
      <c r="E320" s="25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 ht="13.5" customHeight="1" x14ac:dyDescent="0.2">
      <c r="A321" s="2"/>
      <c r="B321" s="273"/>
      <c r="C321" s="77" t="str">
        <f>'Participant 1'!C321</f>
        <v xml:space="preserve">- There are (technical) regulations, standards and/or prescriptions in place conducive to scaling the innovation </v>
      </c>
      <c r="D321" s="229"/>
      <c r="E321" s="25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 ht="13.5" customHeight="1" x14ac:dyDescent="0.2">
      <c r="A322" s="2"/>
      <c r="B322" s="273"/>
      <c r="C322" s="77">
        <f>'Participant 1'!C322</f>
        <v>0</v>
      </c>
      <c r="D322" s="229"/>
      <c r="E322" s="25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 ht="13.5" customHeight="1" x14ac:dyDescent="0.2">
      <c r="A323" s="2"/>
      <c r="B323" s="273"/>
      <c r="C323" s="77">
        <f>'Participant 1'!C323</f>
        <v>0</v>
      </c>
      <c r="D323" s="229"/>
      <c r="E323" s="25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 ht="13.5" customHeight="1" thickBot="1" x14ac:dyDescent="0.25">
      <c r="A324" s="2"/>
      <c r="B324" s="273"/>
      <c r="C324" s="77">
        <f>'Participant 1'!C324</f>
        <v>0</v>
      </c>
      <c r="D324" s="229"/>
      <c r="E324" s="25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 ht="13.5" customHeight="1" x14ac:dyDescent="0.2">
      <c r="A325" s="2"/>
      <c r="B325" s="273"/>
      <c r="C325" s="75" t="str">
        <f>'Participant 1'!C325</f>
        <v>10.3 Are government agencies actively supporting scaling the innovation?</v>
      </c>
      <c r="D325" s="310"/>
      <c r="E325" s="305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 ht="13.5" customHeight="1" x14ac:dyDescent="0.2">
      <c r="A326" s="2"/>
      <c r="B326" s="273"/>
      <c r="C326" s="76">
        <f>'Participant 1'!C326</f>
        <v>0</v>
      </c>
      <c r="D326" s="311"/>
      <c r="E326" s="306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 ht="13.5" customHeight="1" x14ac:dyDescent="0.2">
      <c r="A327" s="2"/>
      <c r="B327" s="273"/>
      <c r="C327" s="76" t="str">
        <f>'Participant 1'!C327</f>
        <v xml:space="preserve"> Considerations</v>
      </c>
      <c r="D327" s="311"/>
      <c r="E327" s="306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 ht="13.5" customHeight="1" x14ac:dyDescent="0.2">
      <c r="A328" s="2"/>
      <c r="B328" s="273"/>
      <c r="C328" s="77" t="str">
        <f>'Participant 1'!C328</f>
        <v>- Government agencies recognize the value of the innovation and support its promotion</v>
      </c>
      <c r="D328" s="311"/>
      <c r="E328" s="306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 ht="13.5" customHeight="1" x14ac:dyDescent="0.2">
      <c r="A329" s="2"/>
      <c r="B329" s="273"/>
      <c r="C329" s="77" t="str">
        <f>'Participant 1'!C329</f>
        <v>- Government agencies invest in and implement programs that aim to achieve a similar change in the sector and/or the entire system</v>
      </c>
      <c r="D329" s="311"/>
      <c r="E329" s="306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 ht="13.5" customHeight="1" x14ac:dyDescent="0.2">
      <c r="A330" s="2"/>
      <c r="B330" s="273"/>
      <c r="C330" s="77" t="str">
        <f>'Participant 1'!C330</f>
        <v xml:space="preserve">- Government agencies are truly committed to support the project to reach the scaling ambition by providing backing, in-kind contributions and/or co-financing  </v>
      </c>
      <c r="D330" s="311"/>
      <c r="E330" s="306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 ht="13.5" customHeight="1" x14ac:dyDescent="0.2">
      <c r="A331" s="2"/>
      <c r="B331" s="273"/>
      <c r="C331" s="77">
        <f>'Participant 1'!C331</f>
        <v>0</v>
      </c>
      <c r="D331" s="311"/>
      <c r="E331" s="306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 s="11" customFormat="1" ht="13.5" customHeight="1" thickBot="1" x14ac:dyDescent="0.25">
      <c r="A332" s="10"/>
      <c r="B332" s="273"/>
      <c r="C332" s="79">
        <f>'Participant 1'!C332</f>
        <v>0</v>
      </c>
      <c r="D332" s="312"/>
      <c r="E332" s="30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44"/>
      <c r="AB332" s="144"/>
      <c r="AC332" s="144"/>
      <c r="AD332" s="144"/>
      <c r="AE332" s="144"/>
      <c r="AF332" s="144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 s="43" customFormat="1" ht="13.5" customHeight="1" x14ac:dyDescent="0.2">
      <c r="A333" s="2"/>
      <c r="B333" s="273"/>
      <c r="C333" s="75" t="str">
        <f>'Participant 1'!C333</f>
        <v>10.4 Are relevant government financing mechanisms (such as subsidies or tariffs) smart and can they be applied to benefit scaling the innovation?</v>
      </c>
      <c r="D333" s="310"/>
      <c r="E333" s="305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 s="43" customFormat="1" ht="13.5" customHeight="1" x14ac:dyDescent="0.2">
      <c r="A334" s="2"/>
      <c r="B334" s="273"/>
      <c r="C334" s="76">
        <f>'Participant 1'!C334</f>
        <v>0</v>
      </c>
      <c r="D334" s="311"/>
      <c r="E334" s="306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 s="43" customFormat="1" ht="13.5" customHeight="1" x14ac:dyDescent="0.2">
      <c r="A335" s="2"/>
      <c r="B335" s="273"/>
      <c r="C335" s="76" t="str">
        <f>'Participant 1'!C335</f>
        <v>Considerations</v>
      </c>
      <c r="D335" s="311"/>
      <c r="E335" s="306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 s="43" customFormat="1" ht="13.5" customHeight="1" x14ac:dyDescent="0.2">
      <c r="A336" s="2"/>
      <c r="B336" s="273"/>
      <c r="C336" s="77" t="str">
        <f>'Participant 1'!C336</f>
        <v>- Subsidies or tariffs are sufficiently sustainable and reliable over time</v>
      </c>
      <c r="D336" s="311"/>
      <c r="E336" s="306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 s="43" customFormat="1" ht="13.5" customHeight="1" x14ac:dyDescent="0.2">
      <c r="A337" s="2"/>
      <c r="B337" s="273"/>
      <c r="C337" s="77" t="str">
        <f>'Participant 1'!C337</f>
        <v xml:space="preserve">- They are well targeted and not only to selected market actors </v>
      </c>
      <c r="D337" s="311"/>
      <c r="E337" s="306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 s="43" customFormat="1" ht="13.5" customHeight="1" x14ac:dyDescent="0.2">
      <c r="A338" s="2"/>
      <c r="B338" s="273"/>
      <c r="C338" s="77" t="str">
        <f>'Participant 1'!C338</f>
        <v>- They do not cause market distortions (such as monopolies)</v>
      </c>
      <c r="D338" s="311"/>
      <c r="E338" s="306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 s="43" customFormat="1" ht="13.5" customHeight="1" x14ac:dyDescent="0.2">
      <c r="A339" s="2"/>
      <c r="B339" s="273"/>
      <c r="C339" s="77">
        <f>'Participant 1'!C339</f>
        <v>0</v>
      </c>
      <c r="D339" s="311"/>
      <c r="E339" s="306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 s="11" customFormat="1" ht="13.5" customHeight="1" thickBot="1" x14ac:dyDescent="0.25">
      <c r="A340" s="10"/>
      <c r="B340" s="274"/>
      <c r="C340" s="79">
        <f>'Participant 1'!C340</f>
        <v>0</v>
      </c>
      <c r="D340" s="312"/>
      <c r="E340" s="30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44"/>
      <c r="AB340" s="144"/>
      <c r="AC340" s="144"/>
      <c r="AD340" s="144"/>
      <c r="AE340" s="144"/>
      <c r="AF340" s="144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 s="26" customFormat="1" ht="13.5" customHeight="1" x14ac:dyDescent="0.2">
      <c r="A341" s="10"/>
      <c r="B341" s="317"/>
      <c r="C341" s="287"/>
      <c r="D341" s="287"/>
      <c r="E341" s="28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44"/>
      <c r="AB341" s="144"/>
      <c r="AC341" s="144"/>
      <c r="AD341" s="144"/>
      <c r="AE341" s="144"/>
      <c r="AF341" s="144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 s="26" customFormat="1" ht="13.5" customHeight="1" x14ac:dyDescent="0.2">
      <c r="A342" s="10"/>
      <c r="B342" s="287"/>
      <c r="C342" s="318"/>
      <c r="D342" s="318"/>
      <c r="E342" s="28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44"/>
      <c r="AB342" s="144"/>
      <c r="AC342" s="144"/>
      <c r="AD342" s="144"/>
      <c r="AE342" s="144"/>
      <c r="AF342" s="144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 s="26" customFormat="1" ht="13.5" customHeight="1" x14ac:dyDescent="0.2">
      <c r="A343" s="10"/>
      <c r="B343" s="287"/>
      <c r="C343" s="318"/>
      <c r="D343" s="318"/>
      <c r="E343" s="28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44"/>
      <c r="AB343" s="144"/>
      <c r="AC343" s="144"/>
      <c r="AD343" s="144"/>
      <c r="AE343" s="144"/>
      <c r="AF343" s="144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 s="26" customFormat="1" ht="13.5" customHeight="1" x14ac:dyDescent="0.2">
      <c r="A344" s="10"/>
      <c r="B344" s="287"/>
      <c r="C344" s="287"/>
      <c r="D344" s="287"/>
      <c r="E344" s="28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44"/>
      <c r="AB344" s="144"/>
      <c r="AC344" s="144"/>
      <c r="AD344" s="144"/>
      <c r="AE344" s="144"/>
      <c r="AF344" s="144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 s="3" customFormat="1" ht="13.5" customHeight="1" x14ac:dyDescent="0.2">
      <c r="A345" s="2"/>
      <c r="B345" s="83"/>
      <c r="C345" s="83"/>
      <c r="D345" s="84"/>
      <c r="E345" s="85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0" s="3" customFormat="1" ht="13.5" customHeight="1" x14ac:dyDescent="0.2">
      <c r="A346" s="2"/>
      <c r="B346" s="83"/>
      <c r="C346" s="83"/>
      <c r="D346" s="84"/>
      <c r="E346" s="85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0" s="3" customFormat="1" ht="13.5" customHeight="1" x14ac:dyDescent="0.2">
      <c r="A347" s="2"/>
      <c r="B347" s="83"/>
      <c r="C347" s="83"/>
      <c r="D347" s="84"/>
      <c r="E347" s="85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0" s="3" customFormat="1" ht="13.5" customHeight="1" x14ac:dyDescent="0.2">
      <c r="A348" s="2"/>
      <c r="B348" s="83"/>
      <c r="C348" s="83"/>
      <c r="D348" s="84"/>
      <c r="E348" s="85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0" s="3" customFormat="1" ht="13.5" customHeight="1" x14ac:dyDescent="0.2">
      <c r="A349" s="2"/>
      <c r="B349" s="83"/>
      <c r="C349" s="83"/>
      <c r="D349" s="84"/>
      <c r="E349" s="85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0" s="3" customFormat="1" ht="13.5" customHeight="1" x14ac:dyDescent="0.2">
      <c r="A350" s="2"/>
      <c r="B350" s="83"/>
      <c r="C350" s="83"/>
      <c r="D350" s="84"/>
      <c r="E350" s="85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0" s="3" customFormat="1" ht="13.5" customHeight="1" x14ac:dyDescent="0.2">
      <c r="A351" s="2"/>
      <c r="B351" s="83"/>
      <c r="C351" s="83"/>
      <c r="D351" s="84"/>
      <c r="E351" s="85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0" s="3" customFormat="1" ht="13.5" customHeight="1" x14ac:dyDescent="0.2">
      <c r="A352" s="2"/>
      <c r="B352" s="83"/>
      <c r="C352" s="83"/>
      <c r="D352" s="84"/>
      <c r="E352" s="85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83"/>
      <c r="C353" s="83"/>
      <c r="D353" s="84"/>
      <c r="E353" s="85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83"/>
      <c r="C354" s="83"/>
      <c r="D354" s="84"/>
      <c r="E354" s="85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83"/>
      <c r="C355" s="83"/>
      <c r="D355" s="84"/>
      <c r="E355" s="85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83"/>
      <c r="C356" s="83"/>
      <c r="D356" s="84"/>
      <c r="E356" s="85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83"/>
      <c r="C357" s="83"/>
      <c r="D357" s="84"/>
      <c r="E357" s="85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83"/>
      <c r="C358" s="83"/>
      <c r="D358" s="84"/>
      <c r="E358" s="8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83"/>
      <c r="C359" s="83"/>
      <c r="D359" s="84"/>
      <c r="E359" s="85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83"/>
      <c r="C360" s="83"/>
      <c r="D360" s="84"/>
      <c r="E360" s="85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83"/>
      <c r="C361" s="83"/>
      <c r="D361" s="84"/>
      <c r="E361" s="85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83"/>
      <c r="C362" s="83"/>
      <c r="D362" s="84"/>
      <c r="E362" s="8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83"/>
      <c r="C363" s="83"/>
      <c r="D363" s="84"/>
      <c r="E363" s="8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83"/>
      <c r="C364" s="83"/>
      <c r="D364" s="84"/>
      <c r="E364" s="85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83"/>
      <c r="C365" s="83"/>
      <c r="D365" s="84"/>
      <c r="E365" s="85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83"/>
      <c r="C366" s="83"/>
      <c r="D366" s="84"/>
      <c r="E366" s="85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83"/>
      <c r="C367" s="83"/>
      <c r="D367" s="84"/>
      <c r="E367" s="85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83"/>
      <c r="C368" s="83"/>
      <c r="D368" s="84"/>
      <c r="E368" s="85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0" s="3" customFormat="1" ht="13.5" customHeight="1" x14ac:dyDescent="0.2">
      <c r="A369" s="2"/>
      <c r="B369" s="83"/>
      <c r="C369" s="83"/>
      <c r="D369" s="84"/>
      <c r="E369" s="8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0" s="3" customFormat="1" ht="13.5" customHeight="1" x14ac:dyDescent="0.2">
      <c r="A370" s="2"/>
      <c r="B370" s="83"/>
      <c r="C370" s="83"/>
      <c r="D370" s="84"/>
      <c r="E370" s="85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0" s="3" customFormat="1" ht="13.5" customHeight="1" x14ac:dyDescent="0.2">
      <c r="A371" s="2"/>
      <c r="B371" s="83"/>
      <c r="C371" s="83"/>
      <c r="D371" s="84"/>
      <c r="E371" s="85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0" s="3" customFormat="1" ht="13.5" customHeight="1" x14ac:dyDescent="0.2">
      <c r="A372" s="2"/>
      <c r="B372" s="83"/>
      <c r="C372" s="83"/>
      <c r="D372" s="84"/>
      <c r="E372" s="85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0" ht="13.5" customHeight="1" x14ac:dyDescent="0.2">
      <c r="A373" s="2"/>
      <c r="B373" s="86"/>
      <c r="C373" s="86"/>
      <c r="D373" s="87"/>
      <c r="E373" s="8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A373" s="43"/>
      <c r="AB373" s="43"/>
      <c r="AC373" s="43"/>
      <c r="AD373" s="43"/>
      <c r="AE373" s="43"/>
      <c r="AF373" s="4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 ht="13.5" customHeight="1" x14ac:dyDescent="0.2">
      <c r="A374" s="2"/>
      <c r="B374" s="86"/>
      <c r="C374" s="86"/>
      <c r="D374" s="87"/>
      <c r="E374" s="8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A374" s="43"/>
      <c r="AB374" s="43"/>
      <c r="AC374" s="43"/>
      <c r="AD374" s="43"/>
      <c r="AE374" s="43"/>
      <c r="AF374" s="4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 ht="13.5" customHeight="1" x14ac:dyDescent="0.2">
      <c r="A375" s="2"/>
      <c r="B375" s="86"/>
      <c r="C375" s="86"/>
      <c r="D375" s="87"/>
      <c r="E375" s="8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</row>
    <row r="376" spans="1:50" ht="13.5" customHeight="1" x14ac:dyDescent="0.2">
      <c r="A376" s="2"/>
      <c r="B376" s="86"/>
      <c r="C376" s="86"/>
      <c r="D376" s="87"/>
      <c r="E376" s="8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</row>
    <row r="377" spans="1:50" ht="13.5" customHeight="1" x14ac:dyDescent="0.2">
      <c r="A377" s="2"/>
      <c r="B377" s="86"/>
      <c r="C377" s="86"/>
      <c r="D377" s="87"/>
      <c r="E377" s="8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</row>
    <row r="378" spans="1:50" ht="13.5" customHeight="1" x14ac:dyDescent="0.2">
      <c r="A378" s="2"/>
      <c r="B378" s="86"/>
      <c r="C378" s="86"/>
      <c r="D378" s="87"/>
      <c r="E378" s="8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</row>
    <row r="379" spans="1:50" ht="13.5" customHeight="1" x14ac:dyDescent="0.2">
      <c r="A379" s="2"/>
      <c r="B379" s="86"/>
      <c r="C379" s="86"/>
      <c r="D379" s="87"/>
      <c r="E379" s="8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</row>
    <row r="380" spans="1:50" ht="13.5" customHeight="1" x14ac:dyDescent="0.2">
      <c r="A380" s="2"/>
      <c r="B380" s="86"/>
      <c r="C380" s="86"/>
      <c r="D380" s="87"/>
      <c r="E380" s="8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</row>
    <row r="381" spans="1:50" ht="13.5" customHeight="1" x14ac:dyDescent="0.2">
      <c r="A381" s="2"/>
      <c r="B381" s="86"/>
      <c r="C381" s="86"/>
      <c r="D381" s="87"/>
      <c r="E381" s="8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</row>
    <row r="382" spans="1:50" ht="13.5" customHeight="1" x14ac:dyDescent="0.2">
      <c r="A382" s="2"/>
      <c r="B382" s="86"/>
      <c r="C382" s="86"/>
      <c r="D382" s="87"/>
      <c r="E382" s="8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</row>
    <row r="383" spans="1:50" ht="13.5" customHeight="1" x14ac:dyDescent="0.2">
      <c r="A383" s="2"/>
      <c r="B383" s="86"/>
      <c r="C383" s="86"/>
      <c r="D383" s="87"/>
      <c r="E383" s="8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</row>
    <row r="384" spans="1:50" ht="13.5" customHeight="1" x14ac:dyDescent="0.2">
      <c r="A384" s="2"/>
      <c r="B384" s="86"/>
      <c r="C384" s="86"/>
      <c r="D384" s="87"/>
      <c r="E384" s="8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</row>
    <row r="385" spans="1:26" ht="13.5" customHeight="1" x14ac:dyDescent="0.2">
      <c r="A385" s="2"/>
      <c r="B385" s="86"/>
      <c r="C385" s="86"/>
      <c r="D385" s="87"/>
      <c r="E385" s="8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</row>
    <row r="386" spans="1:26" ht="13.5" customHeight="1" x14ac:dyDescent="0.2">
      <c r="A386" s="2"/>
      <c r="B386" s="86"/>
      <c r="C386" s="86"/>
      <c r="D386" s="87"/>
      <c r="E386" s="8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</row>
    <row r="387" spans="1:26" ht="13.5" customHeight="1" x14ac:dyDescent="0.2">
      <c r="A387" s="2"/>
      <c r="B387" s="86"/>
      <c r="C387" s="86"/>
      <c r="D387" s="87"/>
      <c r="E387" s="8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</row>
    <row r="388" spans="1:26" ht="13.5" customHeight="1" x14ac:dyDescent="0.2">
      <c r="A388" s="2"/>
      <c r="B388" s="86"/>
      <c r="C388" s="86"/>
      <c r="D388" s="87"/>
      <c r="E388" s="8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</row>
    <row r="389" spans="1:26" ht="13.5" customHeight="1" x14ac:dyDescent="0.2">
      <c r="A389" s="2"/>
      <c r="B389" s="86"/>
      <c r="C389" s="86"/>
      <c r="D389" s="87"/>
      <c r="E389" s="8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</row>
    <row r="390" spans="1:26" ht="13.5" customHeight="1" x14ac:dyDescent="0.2">
      <c r="A390" s="2"/>
      <c r="B390" s="86"/>
      <c r="C390" s="86"/>
      <c r="D390" s="87"/>
      <c r="E390" s="8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</row>
    <row r="391" spans="1:26" ht="13.5" customHeight="1" x14ac:dyDescent="0.2">
      <c r="A391" s="2"/>
      <c r="B391" s="86"/>
      <c r="C391" s="86"/>
      <c r="D391" s="87"/>
      <c r="E391" s="8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</row>
    <row r="392" spans="1:26" ht="13.5" customHeight="1" x14ac:dyDescent="0.2">
      <c r="A392" s="2"/>
      <c r="B392" s="86"/>
      <c r="C392" s="86"/>
      <c r="D392" s="87"/>
      <c r="E392" s="8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</row>
    <row r="393" spans="1:26" ht="13.5" customHeight="1" x14ac:dyDescent="0.2">
      <c r="A393" s="2"/>
      <c r="B393" s="86"/>
      <c r="C393" s="86"/>
      <c r="D393" s="87"/>
      <c r="E393" s="8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</row>
    <row r="394" spans="1:26" ht="13.5" customHeight="1" x14ac:dyDescent="0.2">
      <c r="A394" s="2"/>
      <c r="B394" s="86"/>
      <c r="C394" s="86"/>
      <c r="D394" s="87"/>
      <c r="E394" s="8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</row>
    <row r="395" spans="1:26" ht="13.5" customHeight="1" x14ac:dyDescent="0.2">
      <c r="A395" s="2"/>
      <c r="B395" s="86"/>
      <c r="C395" s="86"/>
      <c r="D395" s="87"/>
      <c r="E395" s="8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</row>
    <row r="396" spans="1:26" ht="13.5" customHeight="1" x14ac:dyDescent="0.2">
      <c r="A396" s="2"/>
      <c r="B396" s="86"/>
      <c r="C396" s="86"/>
      <c r="D396" s="87"/>
      <c r="E396" s="8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</row>
    <row r="397" spans="1:26" ht="13.5" customHeight="1" x14ac:dyDescent="0.2">
      <c r="A397" s="2"/>
      <c r="B397" s="86"/>
      <c r="C397" s="86"/>
      <c r="D397" s="87"/>
      <c r="E397" s="8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</row>
    <row r="398" spans="1:26" ht="13.5" customHeight="1" x14ac:dyDescent="0.2">
      <c r="A398" s="2"/>
      <c r="B398" s="86"/>
      <c r="C398" s="86"/>
      <c r="D398" s="87"/>
      <c r="E398" s="8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</row>
    <row r="399" spans="1:26" ht="13.5" customHeight="1" x14ac:dyDescent="0.2">
      <c r="A399" s="2"/>
      <c r="B399" s="86"/>
      <c r="C399" s="86"/>
      <c r="D399" s="87"/>
      <c r="E399" s="8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</row>
    <row r="400" spans="1:26" ht="13.5" customHeight="1" x14ac:dyDescent="0.2">
      <c r="A400" s="2"/>
      <c r="B400" s="86"/>
      <c r="C400" s="86"/>
      <c r="D400" s="87"/>
      <c r="E400" s="8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</row>
    <row r="401" spans="1:26" ht="13.5" customHeight="1" x14ac:dyDescent="0.2">
      <c r="A401" s="2"/>
      <c r="B401" s="86"/>
      <c r="C401" s="86"/>
      <c r="D401" s="87"/>
      <c r="E401" s="8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</row>
    <row r="402" spans="1:26" ht="13.5" customHeight="1" x14ac:dyDescent="0.2">
      <c r="A402" s="2"/>
      <c r="B402" s="86"/>
      <c r="C402" s="86"/>
      <c r="D402" s="87"/>
      <c r="E402" s="8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</row>
    <row r="403" spans="1:26" ht="13.5" customHeight="1" x14ac:dyDescent="0.2">
      <c r="A403" s="2"/>
      <c r="B403" s="86"/>
      <c r="C403" s="86"/>
      <c r="D403" s="87"/>
      <c r="E403" s="8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</row>
    <row r="404" spans="1:26" ht="13.5" customHeight="1" x14ac:dyDescent="0.2">
      <c r="A404" s="2"/>
      <c r="B404" s="86"/>
      <c r="C404" s="86"/>
      <c r="D404" s="87"/>
      <c r="E404" s="8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</row>
    <row r="405" spans="1:26" ht="13.5" customHeight="1" x14ac:dyDescent="0.2">
      <c r="A405" s="2"/>
      <c r="B405" s="86"/>
      <c r="C405" s="86"/>
      <c r="D405" s="87"/>
      <c r="E405" s="8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</row>
    <row r="406" spans="1:26" ht="13.5" customHeight="1" x14ac:dyDescent="0.2">
      <c r="A406" s="2"/>
      <c r="B406" s="86"/>
      <c r="C406" s="86"/>
      <c r="D406" s="87"/>
      <c r="E406" s="8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</row>
    <row r="407" spans="1:26" ht="13.5" customHeight="1" x14ac:dyDescent="0.2">
      <c r="A407" s="2"/>
      <c r="B407" s="86"/>
      <c r="C407" s="86"/>
      <c r="D407" s="87"/>
      <c r="E407" s="8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</row>
    <row r="408" spans="1:26" ht="13.5" customHeight="1" x14ac:dyDescent="0.2">
      <c r="A408" s="2"/>
      <c r="B408" s="86"/>
      <c r="C408" s="86"/>
      <c r="D408" s="87"/>
      <c r="E408" s="8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</row>
    <row r="409" spans="1:26" ht="13.5" customHeight="1" x14ac:dyDescent="0.2">
      <c r="A409" s="2"/>
      <c r="B409" s="86"/>
      <c r="C409" s="86"/>
      <c r="D409" s="87"/>
      <c r="E409" s="8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</row>
    <row r="410" spans="1:26" ht="13.5" customHeight="1" x14ac:dyDescent="0.2">
      <c r="A410" s="2"/>
      <c r="B410" s="86"/>
      <c r="C410" s="86"/>
      <c r="D410" s="87"/>
      <c r="E410" s="8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</row>
    <row r="411" spans="1:26" ht="13.5" customHeight="1" x14ac:dyDescent="0.2">
      <c r="A411" s="2"/>
      <c r="B411" s="86"/>
      <c r="C411" s="86"/>
      <c r="D411" s="87"/>
      <c r="E411" s="8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</row>
    <row r="412" spans="1:26" ht="13.5" customHeight="1" x14ac:dyDescent="0.2">
      <c r="A412" s="2"/>
      <c r="B412" s="86"/>
      <c r="C412" s="86"/>
      <c r="D412" s="87"/>
      <c r="E412" s="8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</row>
    <row r="413" spans="1:26" ht="13.5" customHeight="1" x14ac:dyDescent="0.2">
      <c r="A413" s="2"/>
      <c r="B413" s="86"/>
      <c r="C413" s="86"/>
      <c r="D413" s="87"/>
      <c r="E413" s="8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</row>
    <row r="414" spans="1:26" ht="13.5" customHeight="1" x14ac:dyDescent="0.2">
      <c r="A414" s="2"/>
      <c r="B414" s="86"/>
      <c r="C414" s="86"/>
      <c r="D414" s="87"/>
      <c r="E414" s="8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</row>
    <row r="415" spans="1:26" ht="13.5" customHeight="1" x14ac:dyDescent="0.2">
      <c r="A415" s="2"/>
      <c r="B415" s="86"/>
      <c r="C415" s="86"/>
      <c r="D415" s="87"/>
      <c r="E415" s="8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</row>
    <row r="416" spans="1:26" ht="13.5" customHeight="1" x14ac:dyDescent="0.2">
      <c r="A416" s="2"/>
      <c r="B416" s="86"/>
      <c r="C416" s="86"/>
      <c r="D416" s="87"/>
      <c r="E416" s="8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</row>
    <row r="417" spans="1:26" ht="13.5" customHeight="1" x14ac:dyDescent="0.2">
      <c r="A417" s="2"/>
      <c r="B417" s="86"/>
      <c r="C417" s="86"/>
      <c r="D417" s="87"/>
      <c r="E417" s="8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</row>
    <row r="418" spans="1:26" ht="13.5" customHeight="1" x14ac:dyDescent="0.2">
      <c r="A418" s="2"/>
      <c r="B418" s="86"/>
      <c r="C418" s="86"/>
      <c r="D418" s="87"/>
      <c r="E418" s="8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</row>
    <row r="419" spans="1:26" ht="13.5" customHeight="1" x14ac:dyDescent="0.2">
      <c r="A419" s="2"/>
      <c r="B419" s="86"/>
      <c r="C419" s="86"/>
      <c r="D419" s="87"/>
      <c r="E419" s="8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</row>
    <row r="420" spans="1:26" ht="13.5" customHeight="1" x14ac:dyDescent="0.2">
      <c r="A420" s="2"/>
      <c r="B420" s="86"/>
      <c r="C420" s="86"/>
      <c r="D420" s="87"/>
      <c r="E420" s="8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</row>
    <row r="421" spans="1:26" ht="13.5" customHeight="1" x14ac:dyDescent="0.2">
      <c r="A421" s="2"/>
      <c r="B421" s="86"/>
      <c r="C421" s="86"/>
      <c r="D421" s="87"/>
      <c r="E421" s="8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</row>
    <row r="422" spans="1:26" ht="13.5" customHeight="1" x14ac:dyDescent="0.2">
      <c r="A422" s="2"/>
      <c r="B422" s="86"/>
      <c r="C422" s="86"/>
      <c r="D422" s="87"/>
      <c r="E422" s="8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</row>
    <row r="423" spans="1:26" ht="13.5" customHeight="1" x14ac:dyDescent="0.2">
      <c r="A423" s="2"/>
      <c r="B423" s="86"/>
      <c r="C423" s="86"/>
      <c r="D423" s="87"/>
      <c r="E423" s="8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</row>
    <row r="424" spans="1:26" ht="13.5" customHeight="1" x14ac:dyDescent="0.2">
      <c r="A424" s="2"/>
      <c r="B424" s="86"/>
      <c r="C424" s="86"/>
      <c r="D424" s="87"/>
      <c r="E424" s="8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</row>
    <row r="425" spans="1:26" ht="13.5" customHeight="1" x14ac:dyDescent="0.2">
      <c r="A425" s="2"/>
      <c r="B425" s="86"/>
      <c r="C425" s="86"/>
      <c r="D425" s="87"/>
      <c r="E425" s="8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</row>
    <row r="426" spans="1:26" ht="13.5" customHeight="1" x14ac:dyDescent="0.2">
      <c r="A426" s="2"/>
      <c r="B426" s="86"/>
      <c r="C426" s="86"/>
      <c r="D426" s="87"/>
      <c r="E426" s="8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</row>
    <row r="427" spans="1:26" ht="13.5" customHeight="1" x14ac:dyDescent="0.2">
      <c r="A427" s="2"/>
      <c r="B427" s="86"/>
      <c r="C427" s="86"/>
      <c r="D427" s="87"/>
      <c r="E427" s="8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</row>
    <row r="428" spans="1:26" ht="13.5" customHeight="1" x14ac:dyDescent="0.2">
      <c r="A428" s="2"/>
      <c r="B428" s="86"/>
      <c r="C428" s="86"/>
      <c r="D428" s="87"/>
      <c r="E428" s="8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</row>
    <row r="429" spans="1:26" ht="13.5" customHeight="1" x14ac:dyDescent="0.2">
      <c r="A429" s="2"/>
      <c r="B429" s="86"/>
      <c r="C429" s="86"/>
      <c r="D429" s="87"/>
      <c r="E429" s="8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</row>
    <row r="430" spans="1:26" ht="13.5" customHeight="1" x14ac:dyDescent="0.2">
      <c r="A430" s="2"/>
      <c r="B430" s="86"/>
      <c r="C430" s="86"/>
      <c r="D430" s="87"/>
      <c r="E430" s="8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</row>
    <row r="431" spans="1:26" ht="13.5" customHeight="1" x14ac:dyDescent="0.2">
      <c r="A431" s="2"/>
      <c r="B431" s="86"/>
      <c r="C431" s="86"/>
      <c r="D431" s="87"/>
      <c r="E431" s="8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</row>
    <row r="432" spans="1:26" ht="13.5" customHeight="1" x14ac:dyDescent="0.2">
      <c r="A432" s="2"/>
      <c r="B432" s="86"/>
      <c r="C432" s="86"/>
      <c r="D432" s="87"/>
      <c r="E432" s="8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</row>
    <row r="433" spans="1:26" ht="13.5" customHeight="1" x14ac:dyDescent="0.2">
      <c r="A433" s="2"/>
      <c r="B433" s="86"/>
      <c r="C433" s="86"/>
      <c r="D433" s="87"/>
      <c r="E433" s="8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</row>
    <row r="434" spans="1:26" ht="13.5" customHeight="1" x14ac:dyDescent="0.2">
      <c r="A434" s="2"/>
      <c r="B434" s="86"/>
      <c r="C434" s="86"/>
      <c r="D434" s="87"/>
      <c r="E434" s="8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</row>
    <row r="435" spans="1:26" ht="13.5" customHeight="1" x14ac:dyDescent="0.2">
      <c r="A435" s="2"/>
      <c r="B435" s="86"/>
      <c r="C435" s="86"/>
      <c r="D435" s="87"/>
      <c r="E435" s="8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</row>
    <row r="436" spans="1:26" ht="13.5" customHeight="1" x14ac:dyDescent="0.2">
      <c r="A436" s="2"/>
      <c r="B436" s="86"/>
      <c r="C436" s="86"/>
      <c r="D436" s="87"/>
      <c r="E436" s="8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</row>
    <row r="437" spans="1:26" ht="13.5" customHeight="1" x14ac:dyDescent="0.2">
      <c r="A437" s="2"/>
      <c r="B437" s="86"/>
      <c r="C437" s="86"/>
      <c r="D437" s="87"/>
      <c r="E437" s="8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</row>
    <row r="438" spans="1:26" ht="13.5" customHeight="1" x14ac:dyDescent="0.2">
      <c r="A438" s="2"/>
      <c r="B438" s="86"/>
      <c r="C438" s="86"/>
      <c r="D438" s="87"/>
      <c r="E438" s="8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</row>
    <row r="439" spans="1:26" ht="13.5" customHeight="1" x14ac:dyDescent="0.2">
      <c r="A439" s="2"/>
      <c r="B439" s="86"/>
      <c r="C439" s="86"/>
      <c r="D439" s="87"/>
      <c r="E439" s="8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</row>
    <row r="440" spans="1:26" ht="13.5" customHeight="1" x14ac:dyDescent="0.2">
      <c r="A440" s="2"/>
      <c r="B440" s="86"/>
      <c r="C440" s="86"/>
      <c r="D440" s="87"/>
      <c r="E440" s="8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</row>
    <row r="441" spans="1:26" ht="13.5" customHeight="1" x14ac:dyDescent="0.2">
      <c r="A441" s="2"/>
      <c r="B441" s="86"/>
      <c r="C441" s="86"/>
      <c r="D441" s="87"/>
      <c r="E441" s="8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</row>
    <row r="442" spans="1:26" ht="13.5" customHeight="1" x14ac:dyDescent="0.2">
      <c r="A442" s="2"/>
      <c r="B442" s="86"/>
      <c r="C442" s="86"/>
      <c r="D442" s="87"/>
      <c r="E442" s="8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</row>
    <row r="443" spans="1:26" ht="13.5" customHeight="1" x14ac:dyDescent="0.2">
      <c r="A443" s="2"/>
      <c r="B443" s="86"/>
      <c r="C443" s="86"/>
      <c r="D443" s="87"/>
      <c r="E443" s="8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</row>
    <row r="444" spans="1:26" ht="13.5" customHeight="1" x14ac:dyDescent="0.2">
      <c r="A444" s="2"/>
      <c r="B444" s="86"/>
      <c r="C444" s="86"/>
      <c r="D444" s="87"/>
      <c r="E444" s="8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</row>
    <row r="445" spans="1:26" ht="13.5" customHeight="1" x14ac:dyDescent="0.2">
      <c r="A445" s="2"/>
      <c r="B445" s="86"/>
      <c r="C445" s="86"/>
      <c r="D445" s="87"/>
      <c r="E445" s="8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</row>
    <row r="446" spans="1:26" ht="13.5" customHeight="1" x14ac:dyDescent="0.2">
      <c r="A446" s="2"/>
      <c r="B446" s="86"/>
      <c r="C446" s="86"/>
      <c r="D446" s="87"/>
      <c r="E446" s="8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</row>
    <row r="447" spans="1:26" ht="13.5" customHeight="1" x14ac:dyDescent="0.2">
      <c r="A447" s="2"/>
      <c r="B447" s="86"/>
      <c r="C447" s="86"/>
      <c r="D447" s="87"/>
      <c r="E447" s="8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</row>
    <row r="448" spans="1:26" ht="13.5" customHeight="1" x14ac:dyDescent="0.2">
      <c r="A448" s="2"/>
      <c r="B448" s="86"/>
      <c r="C448" s="86"/>
      <c r="D448" s="87"/>
      <c r="E448" s="8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</row>
    <row r="449" spans="1:26" ht="13.5" customHeight="1" x14ac:dyDescent="0.2">
      <c r="A449" s="2"/>
      <c r="B449" s="86"/>
      <c r="C449" s="86"/>
      <c r="D449" s="87"/>
      <c r="E449" s="8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</row>
    <row r="450" spans="1:26" ht="13.5" customHeight="1" x14ac:dyDescent="0.2">
      <c r="A450" s="2"/>
      <c r="B450" s="86"/>
      <c r="C450" s="86"/>
      <c r="D450" s="87"/>
      <c r="E450" s="8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</row>
    <row r="451" spans="1:26" ht="13.5" customHeight="1" x14ac:dyDescent="0.2">
      <c r="A451" s="2"/>
      <c r="B451" s="86"/>
      <c r="C451" s="86"/>
      <c r="D451" s="87"/>
      <c r="E451" s="8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</row>
    <row r="452" spans="1:26" ht="13.5" customHeight="1" x14ac:dyDescent="0.2">
      <c r="A452" s="2"/>
      <c r="B452" s="86"/>
      <c r="C452" s="86"/>
      <c r="D452" s="87"/>
      <c r="E452" s="8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</row>
    <row r="453" spans="1:26" ht="13.5" customHeight="1" x14ac:dyDescent="0.2">
      <c r="A453" s="2"/>
      <c r="B453" s="86"/>
      <c r="C453" s="86"/>
      <c r="D453" s="87"/>
      <c r="E453" s="8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</row>
    <row r="454" spans="1:26" ht="13.5" customHeight="1" x14ac:dyDescent="0.2">
      <c r="A454" s="2"/>
      <c r="B454" s="86"/>
      <c r="C454" s="86"/>
      <c r="D454" s="87"/>
      <c r="E454" s="8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</row>
    <row r="455" spans="1:26" ht="13.5" customHeight="1" x14ac:dyDescent="0.2">
      <c r="A455" s="2"/>
      <c r="B455" s="86"/>
      <c r="C455" s="86"/>
      <c r="D455" s="87"/>
      <c r="E455" s="8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</row>
    <row r="456" spans="1:26" ht="13.5" customHeight="1" x14ac:dyDescent="0.2">
      <c r="A456" s="2"/>
      <c r="B456" s="86"/>
      <c r="C456" s="86"/>
      <c r="D456" s="87"/>
      <c r="E456" s="8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</row>
    <row r="457" spans="1:26" ht="13.5" customHeight="1" x14ac:dyDescent="0.2">
      <c r="A457" s="2"/>
      <c r="B457" s="86"/>
      <c r="C457" s="86"/>
      <c r="D457" s="87"/>
      <c r="E457" s="8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</row>
    <row r="458" spans="1:26" ht="13.5" customHeight="1" x14ac:dyDescent="0.2">
      <c r="A458" s="2"/>
      <c r="B458" s="86"/>
      <c r="C458" s="86"/>
      <c r="D458" s="87"/>
      <c r="E458" s="8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</row>
    <row r="459" spans="1:26" ht="13.5" customHeight="1" x14ac:dyDescent="0.2">
      <c r="A459" s="2"/>
      <c r="B459" s="86"/>
      <c r="C459" s="86"/>
      <c r="D459" s="87"/>
      <c r="E459" s="8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</row>
    <row r="460" spans="1:26" ht="13.5" customHeight="1" x14ac:dyDescent="0.2">
      <c r="A460" s="2"/>
      <c r="B460" s="86"/>
      <c r="C460" s="86"/>
      <c r="D460" s="87"/>
      <c r="E460" s="8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</row>
    <row r="461" spans="1:26" ht="13.5" customHeight="1" x14ac:dyDescent="0.2">
      <c r="A461" s="2"/>
      <c r="B461" s="86"/>
      <c r="C461" s="86"/>
      <c r="D461" s="87"/>
      <c r="E461" s="8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</row>
    <row r="462" spans="1:26" ht="13.5" customHeight="1" x14ac:dyDescent="0.2">
      <c r="A462" s="2"/>
      <c r="B462" s="86"/>
      <c r="C462" s="86"/>
      <c r="D462" s="87"/>
      <c r="E462" s="8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</row>
    <row r="463" spans="1:26" ht="13.5" customHeight="1" x14ac:dyDescent="0.2">
      <c r="A463" s="2"/>
      <c r="B463" s="86"/>
      <c r="C463" s="86"/>
      <c r="D463" s="87"/>
      <c r="E463" s="8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</row>
    <row r="464" spans="1:26" ht="13.5" customHeight="1" x14ac:dyDescent="0.2">
      <c r="A464" s="2"/>
      <c r="B464" s="86"/>
      <c r="C464" s="86"/>
      <c r="D464" s="87"/>
      <c r="E464" s="8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</row>
    <row r="465" spans="1:26" ht="13.5" customHeight="1" x14ac:dyDescent="0.2">
      <c r="A465" s="2"/>
      <c r="B465" s="86"/>
      <c r="C465" s="86"/>
      <c r="D465" s="87"/>
      <c r="E465" s="8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</row>
    <row r="466" spans="1:26" ht="13.5" customHeight="1" x14ac:dyDescent="0.2">
      <c r="A466" s="2"/>
      <c r="B466" s="86"/>
      <c r="C466" s="86"/>
      <c r="D466" s="87"/>
      <c r="E466" s="8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</row>
    <row r="467" spans="1:26" ht="13.5" customHeight="1" x14ac:dyDescent="0.2">
      <c r="A467" s="2"/>
      <c r="B467" s="86"/>
      <c r="C467" s="86"/>
      <c r="D467" s="87"/>
      <c r="E467" s="8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</row>
    <row r="468" spans="1:26" ht="13.5" customHeight="1" x14ac:dyDescent="0.2">
      <c r="A468" s="2"/>
      <c r="B468" s="86"/>
      <c r="C468" s="86"/>
      <c r="D468" s="87"/>
      <c r="E468" s="8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</row>
    <row r="469" spans="1:26" ht="13.5" customHeight="1" x14ac:dyDescent="0.2">
      <c r="A469" s="2"/>
      <c r="B469" s="86"/>
      <c r="C469" s="86"/>
      <c r="D469" s="87"/>
      <c r="E469" s="8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</row>
    <row r="470" spans="1:26" ht="13.5" customHeight="1" x14ac:dyDescent="0.2">
      <c r="A470" s="2"/>
      <c r="B470" s="86"/>
      <c r="C470" s="86"/>
      <c r="D470" s="87"/>
      <c r="E470" s="8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</row>
    <row r="471" spans="1:26" ht="13.5" customHeight="1" x14ac:dyDescent="0.2">
      <c r="A471" s="2"/>
      <c r="B471" s="86"/>
      <c r="C471" s="86"/>
      <c r="D471" s="87"/>
      <c r="E471" s="8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</row>
    <row r="472" spans="1:26" ht="13.5" customHeight="1" x14ac:dyDescent="0.2">
      <c r="A472" s="2"/>
      <c r="B472" s="86"/>
      <c r="C472" s="86"/>
      <c r="D472" s="87"/>
      <c r="E472" s="8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</row>
    <row r="473" spans="1:26" ht="13.5" customHeight="1" x14ac:dyDescent="0.2">
      <c r="A473" s="2"/>
      <c r="B473" s="86"/>
      <c r="C473" s="86"/>
      <c r="D473" s="87"/>
      <c r="E473" s="8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</row>
    <row r="474" spans="1:26" ht="13.5" customHeight="1" x14ac:dyDescent="0.2">
      <c r="A474" s="2"/>
      <c r="B474" s="86"/>
      <c r="C474" s="86"/>
      <c r="D474" s="87"/>
      <c r="E474" s="8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</row>
    <row r="475" spans="1:26" ht="13.5" customHeight="1" x14ac:dyDescent="0.2">
      <c r="A475" s="2"/>
      <c r="B475" s="86"/>
      <c r="C475" s="86"/>
      <c r="D475" s="87"/>
      <c r="E475" s="8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</row>
    <row r="476" spans="1:26" ht="13.5" customHeight="1" x14ac:dyDescent="0.2">
      <c r="A476" s="2"/>
      <c r="B476" s="86"/>
      <c r="C476" s="86"/>
      <c r="D476" s="87"/>
      <c r="E476" s="8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</row>
    <row r="477" spans="1:26" ht="13.5" customHeight="1" x14ac:dyDescent="0.2">
      <c r="A477" s="2"/>
      <c r="B477" s="86"/>
      <c r="C477" s="86"/>
      <c r="D477" s="87"/>
      <c r="E477" s="8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</row>
    <row r="478" spans="1:26" ht="13.5" customHeight="1" x14ac:dyDescent="0.2">
      <c r="A478" s="2"/>
      <c r="B478" s="86"/>
      <c r="C478" s="86"/>
      <c r="D478" s="87"/>
      <c r="E478" s="8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</row>
    <row r="479" spans="1:26" ht="13.5" customHeight="1" x14ac:dyDescent="0.2">
      <c r="A479" s="2"/>
      <c r="B479" s="86"/>
      <c r="C479" s="86"/>
      <c r="D479" s="87"/>
      <c r="E479" s="8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</row>
    <row r="480" spans="1:26" ht="13.5" customHeight="1" x14ac:dyDescent="0.2">
      <c r="A480" s="2"/>
      <c r="B480" s="86"/>
      <c r="C480" s="86"/>
      <c r="D480" s="87"/>
      <c r="E480" s="8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</row>
    <row r="481" spans="1:26" ht="13.5" customHeight="1" x14ac:dyDescent="0.2">
      <c r="A481" s="2"/>
      <c r="B481" s="86"/>
      <c r="C481" s="86"/>
      <c r="D481" s="87"/>
      <c r="E481" s="8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</row>
    <row r="482" spans="1:26" ht="13.5" customHeight="1" x14ac:dyDescent="0.2">
      <c r="A482" s="2"/>
      <c r="B482" s="86"/>
      <c r="C482" s="86"/>
      <c r="D482" s="87"/>
      <c r="E482" s="8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</row>
    <row r="483" spans="1:26" ht="13.5" customHeight="1" x14ac:dyDescent="0.2">
      <c r="A483" s="2"/>
      <c r="B483" s="86"/>
      <c r="C483" s="86"/>
      <c r="D483" s="87"/>
      <c r="E483" s="8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</row>
    <row r="484" spans="1:26" ht="13.5" customHeight="1" x14ac:dyDescent="0.2">
      <c r="A484" s="2"/>
      <c r="B484" s="86"/>
      <c r="C484" s="86"/>
      <c r="D484" s="87"/>
      <c r="E484" s="8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</row>
    <row r="485" spans="1:26" ht="13.5" customHeight="1" x14ac:dyDescent="0.2">
      <c r="A485" s="2"/>
      <c r="B485" s="86"/>
      <c r="C485" s="86"/>
      <c r="D485" s="87"/>
      <c r="E485" s="8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</row>
    <row r="486" spans="1:26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</row>
    <row r="487" spans="1:26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</row>
    <row r="488" spans="1:26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</row>
    <row r="489" spans="1:26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</row>
    <row r="490" spans="1:26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</row>
    <row r="491" spans="1:26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</row>
    <row r="492" spans="1:26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</row>
    <row r="493" spans="1:26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</row>
    <row r="494" spans="1:26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</row>
    <row r="495" spans="1:26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</row>
    <row r="496" spans="1:26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</row>
    <row r="497" spans="1:26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</row>
    <row r="498" spans="1:26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</row>
    <row r="499" spans="1:26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</row>
    <row r="500" spans="1:26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</row>
    <row r="501" spans="1:26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</row>
    <row r="502" spans="1:26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</row>
    <row r="503" spans="1:26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</row>
    <row r="504" spans="1:26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</row>
    <row r="505" spans="1:26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</row>
    <row r="506" spans="1:26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</row>
    <row r="507" spans="1:26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</row>
    <row r="508" spans="1:26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</row>
    <row r="509" spans="1:26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</row>
    <row r="510" spans="1:26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</row>
    <row r="511" spans="1:26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</row>
    <row r="512" spans="1:26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</row>
    <row r="513" spans="1:26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</row>
    <row r="514" spans="1:26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</row>
    <row r="515" spans="1:26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</row>
    <row r="516" spans="1:26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</row>
    <row r="517" spans="1:26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</row>
    <row r="518" spans="1:26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</row>
    <row r="519" spans="1:26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</row>
    <row r="520" spans="1:26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</row>
    <row r="521" spans="1:26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</row>
    <row r="522" spans="1:26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26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26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26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26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26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26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All results</vt:lpstr>
      <vt:lpstr>Final graph</vt:lpstr>
      <vt:lpstr>Results overview</vt:lpstr>
      <vt:lpstr> Results Overview</vt:lpstr>
      <vt:lpstr>Participant 1</vt:lpstr>
      <vt:lpstr>Participant 2</vt:lpstr>
      <vt:lpstr>Participant 3</vt:lpstr>
      <vt:lpstr>Participant 4</vt:lpstr>
      <vt:lpstr>Participant 5</vt:lpstr>
      <vt:lpstr>Participant 6</vt:lpstr>
      <vt:lpstr>Participant 7</vt:lpstr>
      <vt:lpstr>Participant 8</vt:lpstr>
      <vt:lpstr>Participants 9</vt:lpstr>
      <vt:lpstr>Participant 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Mulkerrins, James</dc:creator>
  <cp:keywords/>
  <dc:description/>
  <cp:lastModifiedBy>VALENCIA LEREÑO, Eva Marina (CIMMYT)</cp:lastModifiedBy>
  <cp:revision/>
  <dcterms:created xsi:type="dcterms:W3CDTF">2017-11-03T12:46:16Z</dcterms:created>
  <dcterms:modified xsi:type="dcterms:W3CDTF">2022-08-22T21:03:54Z</dcterms:modified>
  <cp:category/>
  <cp:contentStatus/>
</cp:coreProperties>
</file>